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3_{ACB86800-56CF-475A-B146-9C5F6894BDF9}" xr6:coauthVersionLast="47" xr6:coauthVersionMax="47" xr10:uidLastSave="{00000000-0000-0000-0000-000000000000}"/>
  <bookViews>
    <workbookView xWindow="-110" yWindow="-110" windowWidth="19420" windowHeight="11500" activeTab="1" xr2:uid="{00000000-000D-0000-FFFF-FFFF00000000}"/>
  </bookViews>
  <sheets>
    <sheet name="ABAFC" sheetId="1" r:id="rId1"/>
    <sheet name="ABALI" sheetId="2" r:id="rId2"/>
    <sheet name="ABASC" sheetId="3" r:id="rId3"/>
  </sheets>
  <definedNames>
    <definedName name="_xlnm._FilterDatabase" localSheetId="1" hidden="1">ABALI!$A$46:$H$56</definedName>
    <definedName name="JR_PAGE_ANCHOR_0_1">ABAFC!$A$1</definedName>
    <definedName name="JR_PAGE_ANCHOR_0_2">ABALI!$A$1</definedName>
    <definedName name="JR_PAGE_ANCHOR_0_3">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2" l="1"/>
  <c r="F32" i="2"/>
  <c r="G33" i="2"/>
  <c r="F33" i="2"/>
</calcChain>
</file>

<file path=xl/sharedStrings.xml><?xml version="1.0" encoding="utf-8"?>
<sst xmlns="http://schemas.openxmlformats.org/spreadsheetml/2006/main" count="631" uniqueCount="382">
  <si>
    <t>Abakkus Mutual Fund</t>
  </si>
  <si>
    <t>Abakkus Flexi Cap Fund</t>
  </si>
  <si>
    <t>Name of the Instrument</t>
  </si>
  <si>
    <t>ISIN</t>
  </si>
  <si>
    <t>Industry*</t>
  </si>
  <si>
    <t>Quantity</t>
  </si>
  <si>
    <t>Market/Fair Value (Rs. in Lakhs)</t>
  </si>
  <si>
    <t>% to Net Assets</t>
  </si>
  <si>
    <t>YTM</t>
  </si>
  <si>
    <t>Equity &amp; Equity related</t>
  </si>
  <si>
    <t>(a) Listed / awaiting listing on Stock Exchanges</t>
  </si>
  <si>
    <t>HDFB03</t>
  </si>
  <si>
    <t>HDFC Bank Limited</t>
  </si>
  <si>
    <t>INE040A01034</t>
  </si>
  <si>
    <t>Banks</t>
  </si>
  <si>
    <t>RIND01</t>
  </si>
  <si>
    <t>Reliance Industries Limited</t>
  </si>
  <si>
    <t>INE002A01018</t>
  </si>
  <si>
    <t>Petroleum Products</t>
  </si>
  <si>
    <t>IBCL05</t>
  </si>
  <si>
    <t>ICICI Bank Limited</t>
  </si>
  <si>
    <t>INE090A01021</t>
  </si>
  <si>
    <t>SBAI02</t>
  </si>
  <si>
    <t>State Bank of India</t>
  </si>
  <si>
    <t>INE062A01020</t>
  </si>
  <si>
    <t>FEBA02</t>
  </si>
  <si>
    <t>The Federal Bank  Limited</t>
  </si>
  <si>
    <t>INE171A01029</t>
  </si>
  <si>
    <t>NTPC01</t>
  </si>
  <si>
    <t>NTPC Limited</t>
  </si>
  <si>
    <t>INE733E01010</t>
  </si>
  <si>
    <t>Power</t>
  </si>
  <si>
    <t>IFEL01</t>
  </si>
  <si>
    <t>Oracle Financial Services Software Limited</t>
  </si>
  <si>
    <t>INE881D01027</t>
  </si>
  <si>
    <t>IT - Software</t>
  </si>
  <si>
    <t>DIVI02</t>
  </si>
  <si>
    <t>Divi's Laboratories Limited</t>
  </si>
  <si>
    <t>INE361B01024</t>
  </si>
  <si>
    <t>Pharmaceuticals &amp; Biotechnology</t>
  </si>
  <si>
    <t>LARS02</t>
  </si>
  <si>
    <t>Larsen &amp; Toubro Limited</t>
  </si>
  <si>
    <t>INE018A01030</t>
  </si>
  <si>
    <t>Construction</t>
  </si>
  <si>
    <t>LUPL02</t>
  </si>
  <si>
    <t>Lupin Limited</t>
  </si>
  <si>
    <t>INE326A01037</t>
  </si>
  <si>
    <t>BKBA02</t>
  </si>
  <si>
    <t>Bank of Baroda</t>
  </si>
  <si>
    <t>INE028A01039</t>
  </si>
  <si>
    <t>BINL01</t>
  </si>
  <si>
    <t>Indus Towers Limited</t>
  </si>
  <si>
    <t>INE121J01017</t>
  </si>
  <si>
    <t>Telecom - Services</t>
  </si>
  <si>
    <t>MCSP02</t>
  </si>
  <si>
    <t>United Spirits Limited</t>
  </si>
  <si>
    <t>INE854D01024</t>
  </si>
  <si>
    <t>Beverages</t>
  </si>
  <si>
    <t>IIFM02</t>
  </si>
  <si>
    <t>360 One WAM Limited</t>
  </si>
  <si>
    <t>INE466L01038</t>
  </si>
  <si>
    <t>Capital Markets</t>
  </si>
  <si>
    <t>SESA02</t>
  </si>
  <si>
    <t>Vedanta Limited</t>
  </si>
  <si>
    <t>INE205A01025</t>
  </si>
  <si>
    <t>Diversified Metals</t>
  </si>
  <si>
    <t>TISC03</t>
  </si>
  <si>
    <t>Tata Steel Limited</t>
  </si>
  <si>
    <t>INE081A01020</t>
  </si>
  <si>
    <t>Ferrous Metals</t>
  </si>
  <si>
    <t>INOI01</t>
  </si>
  <si>
    <t>Inox India Limited</t>
  </si>
  <si>
    <t>INE616N01034</t>
  </si>
  <si>
    <t>Industrial Products</t>
  </si>
  <si>
    <t>IPAM01</t>
  </si>
  <si>
    <t>ICICI Prudential Asset Management Company Limited</t>
  </si>
  <si>
    <t>INE346A01027</t>
  </si>
  <si>
    <t>MAHI02</t>
  </si>
  <si>
    <t>Mahindra &amp; Mahindra Limited</t>
  </si>
  <si>
    <t>INE101A01026</t>
  </si>
  <si>
    <t>Automobiles</t>
  </si>
  <si>
    <t>CROM02</t>
  </si>
  <si>
    <t>CG Power and Industrial Solutions Limited</t>
  </si>
  <si>
    <t>INE067A01029</t>
  </si>
  <si>
    <t>Electrical Equipment</t>
  </si>
  <si>
    <t>AVAT01</t>
  </si>
  <si>
    <t>Avalon Technologies Limited</t>
  </si>
  <si>
    <t>INE0LCL01028</t>
  </si>
  <si>
    <t>AETH01</t>
  </si>
  <si>
    <t>Aether Industries Limited</t>
  </si>
  <si>
    <t>INE0BWX01014</t>
  </si>
  <si>
    <t>Chemicals &amp; Petrochemicals</t>
  </si>
  <si>
    <t>EPOL01</t>
  </si>
  <si>
    <t>Emmvee Photovoltaic Power Limited</t>
  </si>
  <si>
    <t>INE1C6T01020</t>
  </si>
  <si>
    <t>TMLC01</t>
  </si>
  <si>
    <t>Tata Motors Ltd</t>
  </si>
  <si>
    <t>INE1TAE01010</t>
  </si>
  <si>
    <t>Agricultural, Commercial &amp; Construction Vehicles</t>
  </si>
  <si>
    <t>BALN01</t>
  </si>
  <si>
    <t>Bajaj Auto Limited</t>
  </si>
  <si>
    <t>INE917I01010</t>
  </si>
  <si>
    <t>IPLI01</t>
  </si>
  <si>
    <t>ICICI Prudential Life Insurance Company Limited</t>
  </si>
  <si>
    <t>INE726G01019</t>
  </si>
  <si>
    <t>Insurance</t>
  </si>
  <si>
    <t>ESMC02</t>
  </si>
  <si>
    <t>PB Fintech Limited</t>
  </si>
  <si>
    <t>INE417T01026</t>
  </si>
  <si>
    <t>Financial Technology (Fintech)</t>
  </si>
  <si>
    <t>AJPH03</t>
  </si>
  <si>
    <t>Ajanta Pharma Limited</t>
  </si>
  <si>
    <t>INE031B01049</t>
  </si>
  <si>
    <t>IINF02</t>
  </si>
  <si>
    <t>IIFL Finance Limited</t>
  </si>
  <si>
    <t>INE530B01024</t>
  </si>
  <si>
    <t>Finance</t>
  </si>
  <si>
    <t>PHFP02</t>
  </si>
  <si>
    <t>PNB Housing Finance Limited</t>
  </si>
  <si>
    <t>INE572E01012</t>
  </si>
  <si>
    <t>UCTI01</t>
  </si>
  <si>
    <t>Urban Company Ltd</t>
  </si>
  <si>
    <t>INE0CAZ01013</t>
  </si>
  <si>
    <t>Retailing</t>
  </si>
  <si>
    <t>ARVF01</t>
  </si>
  <si>
    <t>Arvind Fashions Limited</t>
  </si>
  <si>
    <t>INE955V01021</t>
  </si>
  <si>
    <t>WABT01</t>
  </si>
  <si>
    <t>ZF Commercial Vehicle Control Systems India Limited</t>
  </si>
  <si>
    <t>INE342J01019</t>
  </si>
  <si>
    <t>Auto Components</t>
  </si>
  <si>
    <t>DLFL01</t>
  </si>
  <si>
    <t>DLF Limited</t>
  </si>
  <si>
    <t>INE271C01023</t>
  </si>
  <si>
    <t>Realty</t>
  </si>
  <si>
    <t>KACE03</t>
  </si>
  <si>
    <t>Kajaria Ceramics Limited</t>
  </si>
  <si>
    <t>INE217B01036</t>
  </si>
  <si>
    <t>Consumer Durables</t>
  </si>
  <si>
    <t>CYDL01</t>
  </si>
  <si>
    <t>Cyient Dlm Ltd</t>
  </si>
  <si>
    <t>INE055S01018</t>
  </si>
  <si>
    <t>Aerospace &amp; Defense</t>
  </si>
  <si>
    <t>KPNE02</t>
  </si>
  <si>
    <t>Kirloskar Pneumatic Company Limited</t>
  </si>
  <si>
    <t>INE811A01020</t>
  </si>
  <si>
    <t>BHAE02</t>
  </si>
  <si>
    <t>BEML Limited</t>
  </si>
  <si>
    <t>INE258A01024</t>
  </si>
  <si>
    <t>DEFE01</t>
  </si>
  <si>
    <t>Deepak Fertilizers and Petrochemicals Corporation Limited</t>
  </si>
  <si>
    <t>INE501A01019</t>
  </si>
  <si>
    <t>HEFO02</t>
  </si>
  <si>
    <t>Heritage Foods Limited</t>
  </si>
  <si>
    <t>INE978A01027</t>
  </si>
  <si>
    <t>Food Products</t>
  </si>
  <si>
    <t>SCLB01</t>
  </si>
  <si>
    <t>Leela Palaces Hotels &amp; Resorts Limited</t>
  </si>
  <si>
    <t>INE0AQ201015</t>
  </si>
  <si>
    <t>Leisure Services</t>
  </si>
  <si>
    <t>SULS01</t>
  </si>
  <si>
    <t>Supriya Lifescience Limited</t>
  </si>
  <si>
    <t>INE07RO01027</t>
  </si>
  <si>
    <t>EDCA02</t>
  </si>
  <si>
    <t>Edelweiss Financial Services Limited</t>
  </si>
  <si>
    <t>INE532F01054</t>
  </si>
  <si>
    <t>FRAN01</t>
  </si>
  <si>
    <t>Fractal Analytics Ltd</t>
  </si>
  <si>
    <t>INE212S01015</t>
  </si>
  <si>
    <t>Sub Total</t>
  </si>
  <si>
    <t>(b) Unlisted</t>
  </si>
  <si>
    <t>Nil</t>
  </si>
  <si>
    <t>Total</t>
  </si>
  <si>
    <t>Money Market Instruments</t>
  </si>
  <si>
    <t>Commercial Paper</t>
  </si>
  <si>
    <t>KOSE387</t>
  </si>
  <si>
    <t>INE028E14UZ3</t>
  </si>
  <si>
    <t>CRISIL A1+</t>
  </si>
  <si>
    <t>ICBR660</t>
  </si>
  <si>
    <t>INE763G14F84</t>
  </si>
  <si>
    <t>CBLO/REPO</t>
  </si>
  <si>
    <t>TRP_020426</t>
  </si>
  <si>
    <t>Net Receivables / (Payables)</t>
  </si>
  <si>
    <t>GRAND TOTAL</t>
  </si>
  <si>
    <t>*  Industry Classification is as recommended by AMFI</t>
  </si>
  <si>
    <t>Notes :</t>
  </si>
  <si>
    <t>Plan/Option</t>
  </si>
  <si>
    <t>As on March 31, 2026</t>
  </si>
  <si>
    <t>Direct IDCW</t>
  </si>
  <si>
    <t>Direct Growth</t>
  </si>
  <si>
    <t>Regular IDCW</t>
  </si>
  <si>
    <t>Regular Growth</t>
  </si>
  <si>
    <t>Abakkus Liquid Fund</t>
  </si>
  <si>
    <t>Industry* / Rating</t>
  </si>
  <si>
    <t>Treasury Bill/Cash Management Bill</t>
  </si>
  <si>
    <t>TBIL2502</t>
  </si>
  <si>
    <t>364 Days Tbill (MD 23/04/2026)</t>
  </si>
  <si>
    <t>IN002025Z047</t>
  </si>
  <si>
    <t>SOVEREIGN</t>
  </si>
  <si>
    <t>TBIL2626</t>
  </si>
  <si>
    <t>91 Days Tbill (MD 22/05/2026)</t>
  </si>
  <si>
    <t>IN002025X463</t>
  </si>
  <si>
    <t>TBIL2610</t>
  </si>
  <si>
    <t>91 Days Tbill (MD 09/04/2026)</t>
  </si>
  <si>
    <t>IN002025X406</t>
  </si>
  <si>
    <t>TBIL2588</t>
  </si>
  <si>
    <t>182 Days Tbill (MD 14/05/2026)</t>
  </si>
  <si>
    <t>IN002025Y339</t>
  </si>
  <si>
    <t>TBIL2592</t>
  </si>
  <si>
    <t>182 Days Tbill (MD 21/05/2026)</t>
  </si>
  <si>
    <t>IN002025Y347</t>
  </si>
  <si>
    <t>Certificate of Deposit</t>
  </si>
  <si>
    <t>SIDB604</t>
  </si>
  <si>
    <t>INE556F16BH3</t>
  </si>
  <si>
    <t>UNBI451</t>
  </si>
  <si>
    <t>INE692A16KC9</t>
  </si>
  <si>
    <t>ICRA A1+</t>
  </si>
  <si>
    <t>PUBA1151</t>
  </si>
  <si>
    <t>INE160A16UK9</t>
  </si>
  <si>
    <t>INBK502</t>
  </si>
  <si>
    <t>INE562A16PQ3</t>
  </si>
  <si>
    <t>HDFB1016</t>
  </si>
  <si>
    <t>INE040A16HP9</t>
  </si>
  <si>
    <t>CARE A1+</t>
  </si>
  <si>
    <t>BAFL972</t>
  </si>
  <si>
    <t>INE296A14A24</t>
  </si>
  <si>
    <t>POWF555</t>
  </si>
  <si>
    <t>INE134E14AX6</t>
  </si>
  <si>
    <t>NBAR878</t>
  </si>
  <si>
    <t>INE261F14OP1</t>
  </si>
  <si>
    <t>FITCH A1+</t>
  </si>
  <si>
    <t>MOFS258</t>
  </si>
  <si>
    <t>INE338I14LW3</t>
  </si>
  <si>
    <t>#  Unlisted Security</t>
  </si>
  <si>
    <t>Direct Quarterly IDCW</t>
  </si>
  <si>
    <t>Regular Quarterly IDCW</t>
  </si>
  <si>
    <t>Direct Monthly IDCW</t>
  </si>
  <si>
    <t>Regular Monthly IDCW</t>
  </si>
  <si>
    <t>Regular Weekly IDCW</t>
  </si>
  <si>
    <t>Regular Daily IDCW</t>
  </si>
  <si>
    <t>Direct Weekly IDCW</t>
  </si>
  <si>
    <t>Direct Daily IDCW</t>
  </si>
  <si>
    <t>Abakkus Small Cap Fund</t>
  </si>
  <si>
    <t>KAVY06</t>
  </si>
  <si>
    <t>Karur Vysya Bank Limited</t>
  </si>
  <si>
    <t>INE036D01028</t>
  </si>
  <si>
    <t>KENI01</t>
  </si>
  <si>
    <t>Kirloskar Oil Engines Limited</t>
  </si>
  <si>
    <t>INE146L01010</t>
  </si>
  <si>
    <t>PGEL02</t>
  </si>
  <si>
    <t>PG Electroplast Limited</t>
  </si>
  <si>
    <t>INE457L01029</t>
  </si>
  <si>
    <t>SHPI01</t>
  </si>
  <si>
    <t>Shriram Pistons &amp; Rings Limited</t>
  </si>
  <si>
    <t>INE526E01018</t>
  </si>
  <si>
    <t>STHE01</t>
  </si>
  <si>
    <t>Star Health And Allied Insurance Company Limited</t>
  </si>
  <si>
    <t>INE575P01011</t>
  </si>
  <si>
    <t>ALPM01</t>
  </si>
  <si>
    <t>Alembic Pharmaceuticals Limited</t>
  </si>
  <si>
    <t>INE901L01018</t>
  </si>
  <si>
    <t>WGSR02</t>
  </si>
  <si>
    <t>Welspun Corp Limited</t>
  </si>
  <si>
    <t>INE191B01025</t>
  </si>
  <si>
    <t>GPIS03</t>
  </si>
  <si>
    <t>Godawari Power and Ispat Ltd</t>
  </si>
  <si>
    <t>INE177H01039</t>
  </si>
  <si>
    <t>EFPL01</t>
  </si>
  <si>
    <t>Equitas Small Finance Bank Limited</t>
  </si>
  <si>
    <t>INE063P01018</t>
  </si>
  <si>
    <t>SANE01</t>
  </si>
  <si>
    <t>Sansera Engineering Limited</t>
  </si>
  <si>
    <t>INE953O01021</t>
  </si>
  <si>
    <t>IONX02</t>
  </si>
  <si>
    <t>ION Exchange (India) Limited</t>
  </si>
  <si>
    <t>INE570A01022</t>
  </si>
  <si>
    <t>Other Utilities</t>
  </si>
  <si>
    <t>DLPL01</t>
  </si>
  <si>
    <t>Dr. Lal Path Labs Limited</t>
  </si>
  <si>
    <t>INE600L01024</t>
  </si>
  <si>
    <t>Healthcare Services</t>
  </si>
  <si>
    <t>NELA01</t>
  </si>
  <si>
    <t>Neuland Laboratories Limited</t>
  </si>
  <si>
    <t>INE794A01010</t>
  </si>
  <si>
    <t>ANVE01</t>
  </si>
  <si>
    <t>The Anup Engineering Limited</t>
  </si>
  <si>
    <t>INE294Z01018</t>
  </si>
  <si>
    <t>Industrial Manufacturing</t>
  </si>
  <si>
    <t>IGIP02</t>
  </si>
  <si>
    <t>International Gemmological Institute India Ltd</t>
  </si>
  <si>
    <t>INE0Q9301021</t>
  </si>
  <si>
    <t>Commercial Services &amp; Supplies</t>
  </si>
  <si>
    <t>VEDF01</t>
  </si>
  <si>
    <t>Vedant Fashions Limited</t>
  </si>
  <si>
    <t>INE825V01034</t>
  </si>
  <si>
    <t>KPRM03</t>
  </si>
  <si>
    <t>K.P.R. Mill Limited</t>
  </si>
  <si>
    <t>INE930H01031</t>
  </si>
  <si>
    <t>Textiles &amp; Apparels</t>
  </si>
  <si>
    <t>WIML01</t>
  </si>
  <si>
    <t>Wework India Management Limited</t>
  </si>
  <si>
    <t>INE085001019</t>
  </si>
  <si>
    <t>SAWP03</t>
  </si>
  <si>
    <t>Jindal Saw Ltd</t>
  </si>
  <si>
    <t>INE324A01032</t>
  </si>
  <si>
    <t>NAGF02</t>
  </si>
  <si>
    <t>NCC Limited</t>
  </si>
  <si>
    <t>INE868B01028</t>
  </si>
  <si>
    <t>RALL02</t>
  </si>
  <si>
    <t>Rallis India Limited</t>
  </si>
  <si>
    <t>INE613A01020</t>
  </si>
  <si>
    <t>Fertilizers &amp; Agrochemicals</t>
  </si>
  <si>
    <t>RATG01</t>
  </si>
  <si>
    <t>Rategain Travel Technologies Limited</t>
  </si>
  <si>
    <t>INE0CLI01024</t>
  </si>
  <si>
    <t>SCHI01</t>
  </si>
  <si>
    <t>Sanofi Consumer Healthcare India Limited</t>
  </si>
  <si>
    <t>INE0UOS01011</t>
  </si>
  <si>
    <t>(1) The provision made for securities classified as below investment grade or default as of March 31, 2026 is Rs.Nil and its percentage to Net Asset Value is Nil.</t>
  </si>
  <si>
    <t>(2)  Details of security in default beyond it's maturity date: Nil</t>
  </si>
  <si>
    <t>(3) Plan/ Option wise per unit net asset value are as follows:</t>
  </si>
  <si>
    <t xml:space="preserve">(4)  Total Value and percentage of illiquid equity shares: Nil </t>
  </si>
  <si>
    <t>(5)  Total outstanding exposure in derivative instruments as on March 31, 2026: Nil</t>
  </si>
  <si>
    <t>(6)  Total investments in Foreign Securities / Overseas ETFs as on March 31, 2026 and its percentage to NAV : Nil</t>
  </si>
  <si>
    <t>(7)  Investment in Repo of Corporate Debt securities : Nil</t>
  </si>
  <si>
    <t>(10) Investment in Fixed Deposits - NIL</t>
  </si>
  <si>
    <t>(11) The Face Value per unit is Rs.10</t>
  </si>
  <si>
    <t>(12) IDCW stands for Income Distribution cum Capital Withdrawal</t>
  </si>
  <si>
    <t xml:space="preserve">       Plan / Option</t>
  </si>
  <si>
    <t>IDCW per unit</t>
  </si>
  <si>
    <t>(4)  Details of IDCW declared per unit during the half-year ended As on March 31, 2026 are as follows:</t>
  </si>
  <si>
    <t xml:space="preserve">(5)  Total Value and percentage of illiquid equity shares: Nil </t>
  </si>
  <si>
    <t>(6)  Total outstanding exposure in derivative instruments as on March 31, 2026: Nil</t>
  </si>
  <si>
    <t>(7)  Total investments in Foreign Securities / Overseas ETFs as on March 31, 2026 and its percentage to NAV : Nil</t>
  </si>
  <si>
    <t>(8)  Investment in Repo of Corporate Debt securities : Nil</t>
  </si>
  <si>
    <t>INF0RQ622028</t>
  </si>
  <si>
    <t>Corporate Debt Market Development Fund</t>
  </si>
  <si>
    <t>Half Yearly Portfolio Statement as on March 31, 2026</t>
  </si>
  <si>
    <t>(11) The Face Value per unit is Rs.100</t>
  </si>
  <si>
    <t>Kotak Securities Limited (MD 11/06/2026) **</t>
  </si>
  <si>
    <t>ICICI Securities Limited (MD 11/06/2026) **</t>
  </si>
  <si>
    <t>HDFC Bank Limited (MD 12/06/2026)  #</t>
  </si>
  <si>
    <t>Indian Bank (MD 30/04/2026) #</t>
  </si>
  <si>
    <t>Punjab National Bank (MD 18/05/2026)  #</t>
  </si>
  <si>
    <t>Union Bank of India (MD 15/05/2026)  #</t>
  </si>
  <si>
    <t>Small Industries Dev Bank of India (MD 05/05/2026)  #</t>
  </si>
  <si>
    <t>Bajaj Finance Limited (MD 24/04/2026) **</t>
  </si>
  <si>
    <t>Motilal Oswal Financial Services Limited (MD 11/05/2026) **</t>
  </si>
  <si>
    <t>National Bank For Agriculture and Rural Development (MD 07/05/2026) **</t>
  </si>
  <si>
    <t xml:space="preserve">Power Finance Corporation Limited (MD 15/04/2026) </t>
  </si>
  <si>
    <t>Clearing Corporation of India Ltd</t>
  </si>
  <si>
    <t>As on September 30, 2025^</t>
  </si>
  <si>
    <t>NA</t>
  </si>
  <si>
    <t>^ Scheme launched during the half year ended  March 31, 2026 and units under the scheme were allotted on December 12, 2025</t>
  </si>
  <si>
    <t>^ Scheme launched during the half year ended  March 31, 2026 and units under the scheme were allotted on March 17, 2026</t>
  </si>
  <si>
    <t>^ Scheme launched during the half year ended  March 31, 2026 and units under the scheme were allotted on December 29, 2025</t>
  </si>
  <si>
    <t>(8) The Scheme did not declare any Income Distribution cum Capital Withdrawal during during the half year ended 31, 2026.</t>
  </si>
  <si>
    <t>(8) The Scheme did not declare any Income Distribution cum Capital Withdrawal during the half year ended March 31, 2026.</t>
  </si>
  <si>
    <t>(9) The Scheme did not declare any bonus during the half year ended March 31, 2026.</t>
  </si>
  <si>
    <t>** Securities are classified as non-traded on the basis of Traded data as on March 30, 2026  provided by CRISIL and ICRA.</t>
  </si>
  <si>
    <t>Portfolio Information</t>
  </si>
  <si>
    <t>Scheme Name : Abakkus Liquid Fund</t>
  </si>
  <si>
    <t>Description : Liquid Fund</t>
  </si>
  <si>
    <t>As on 31st March 2026</t>
  </si>
  <si>
    <t xml:space="preserve">Small Industries Dev Bank of India (MD 05/05/2026) ** # </t>
  </si>
  <si>
    <t xml:space="preserve">In line with 5.16 of SEBI Master Circular dtd June 27, 2024, the name of the scheme's benchmark index and its riskometer is also provided below for information </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</si>
  <si>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</si>
  <si>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 xml:space="preserve">Benchmark name -BSE 500 Index (TRI) </t>
  </si>
  <si>
    <t>Benchmark Risk-o-meter</t>
  </si>
  <si>
    <t>The Scheme seeks to generate long-term capital appreciation by
investing predominantly in equity and equity related securities of
Small Cap companies.
The Scheme does not guarantee/indicate any returns. There is no
assurance that the investment objective of the Scheme will be
achieved.</t>
  </si>
  <si>
    <t>Benchmark name - NIFTY SmallCap 250 TRI</t>
  </si>
  <si>
    <t>YTM~</t>
  </si>
  <si>
    <t>~ YTM as on March 31, 2026</t>
  </si>
  <si>
    <t>"The Investment Objective of the scheme is to generate optimal returns consistent with moderate levels of risk
and high liquidity by investing in debt and money market
instruments.
“There is no assurance that the investment objective of the Scheme
will be achieved."</t>
  </si>
  <si>
    <t xml:space="preserve">In line with  5.16 of SEBI Master Circular dated June 27, 2024" the name of the scheme's benchmark index and its riskometer is also provided below for information </t>
  </si>
  <si>
    <t>Benchmark name -  CRISIL Liquid Debt A-I TRI</t>
  </si>
  <si>
    <t>Benchmark Risko-meter</t>
  </si>
  <si>
    <t>In line with 17.5 of SEBI Master Circular dated June 27, 2024 Potential Risk Class (PRC) matrix for the scheme is provided below for information</t>
  </si>
  <si>
    <t>(13) Average maturity of the portfolio: 16 days</t>
  </si>
  <si>
    <t>Average Maturity : 24 days</t>
  </si>
  <si>
    <t>Macaulay Duration : 23 days</t>
  </si>
  <si>
    <t>Annualised Portfolio YTM : 6.96%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</si>
</sst>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
    <numFmt numFmtId="167" formatCode="0.0000"/>
    <numFmt numFmtId="168" formatCode="0.000"/>
    <numFmt numFmtId="169" formatCode="0.00000000"/>
  </numFmts>
  <fonts count="12" x14ac:knownFonts="1">
    <font>
      <sz val="11"/>
      <color theme="1"/>
      <name val="Aptos Narrow"/>
      <family val="2"/>
      <scheme val="minor"/>
    </font>
    <font>
      <b/>
      <sz val="16"/>
      <color rgb="FFFFFFFF"/>
      <name val="Arial"/>
      <family val="2"/>
    </font>
    <font>
      <sz val="9"/>
      <color rgb="FF000000"/>
      <name val="Arial"/>
      <family val="2"/>
    </font>
    <font>
      <b/>
      <sz val="9"/>
      <color rgb="FF000000"/>
      <name val="Arial"/>
      <family val="2"/>
    </font>
    <font>
      <sz val="9"/>
      <color rgb="FFFFFFFF"/>
      <name val="Arial"/>
      <family val="2"/>
    </font>
    <font>
      <sz val="11"/>
      <color theme="1"/>
      <name val="Aptos Narrow"/>
      <family val="2"/>
      <scheme val="minor"/>
    </font>
    <font>
      <b/>
      <sz val="11"/>
      <color theme="1"/>
      <name val="Aptos Narrow"/>
      <family val="2"/>
      <scheme val="minor"/>
    </font>
    <font>
      <sz val="9"/>
      <color theme="1"/>
      <name val="Arial"/>
      <family val="2"/>
    </font>
    <font>
      <sz val="9"/>
      <name val="Arial"/>
      <family val="2"/>
    </font>
    <font>
      <b/>
      <sz val="9"/>
      <color theme="1"/>
      <name val="Arial"/>
      <family val="2"/>
    </font>
    <font>
      <sz val="11"/>
      <color rgb="FF000000"/>
      <name val="Aptos Narrow"/>
      <family val="2"/>
      <scheme val="minor"/>
    </font>
    <font>
      <b/>
      <sz val="11"/>
      <color rgb="FF000000"/>
      <name val="Aptos Narrow"/>
      <family val="2"/>
    </font>
  </fonts>
  <fills count="36">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3">
    <xf numFmtId="0" fontId="0" fillId="0" borderId="0"/>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xf numFmtId="0" fontId="5" fillId="35" borderId="2"/>
  </cellStyleXfs>
  <cellXfs count="75">
    <xf numFmtId="0" fontId="0" fillId="0" borderId="0" xfId="0"/>
    <xf numFmtId="0" fontId="0" fillId="2" borderId="0" xfId="0" applyFill="1" applyAlignment="1" applyProtection="1">
      <alignment wrapText="1"/>
      <protection locked="0"/>
    </xf>
    <xf numFmtId="0" fontId="2" fillId="4" borderId="2" xfId="0" applyFont="1" applyFill="1" applyBorder="1" applyAlignment="1">
      <alignment horizontal="left" vertical="top" wrapText="1"/>
    </xf>
    <xf numFmtId="0" fontId="3" fillId="5"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8" borderId="6" xfId="0" applyFont="1" applyFill="1" applyBorder="1" applyAlignment="1">
      <alignment horizontal="left" vertical="top" wrapText="1"/>
    </xf>
    <xf numFmtId="0" fontId="2" fillId="9" borderId="7" xfId="0" applyFont="1" applyFill="1" applyBorder="1" applyAlignment="1">
      <alignment horizontal="left" vertical="top" wrapText="1"/>
    </xf>
    <xf numFmtId="0" fontId="2" fillId="10" borderId="8" xfId="0" applyFont="1" applyFill="1" applyBorder="1" applyAlignment="1">
      <alignment horizontal="left" vertical="top" wrapText="1"/>
    </xf>
    <xf numFmtId="0" fontId="3" fillId="11" borderId="7" xfId="0" applyFont="1" applyFill="1" applyBorder="1" applyAlignment="1">
      <alignment horizontal="left" vertical="top" wrapText="1"/>
    </xf>
    <xf numFmtId="0" fontId="4" fillId="12" borderId="1" xfId="0" applyFont="1" applyFill="1" applyBorder="1" applyAlignment="1">
      <alignment horizontal="left" vertical="top" wrapText="1"/>
    </xf>
    <xf numFmtId="0" fontId="2" fillId="13" borderId="6" xfId="0" applyFont="1" applyFill="1" applyBorder="1" applyAlignment="1">
      <alignment horizontal="left" vertical="top" wrapText="1"/>
    </xf>
    <xf numFmtId="0" fontId="2" fillId="14" borderId="9" xfId="0" applyFont="1" applyFill="1" applyBorder="1" applyAlignment="1">
      <alignment horizontal="left" vertical="top" wrapText="1"/>
    </xf>
    <xf numFmtId="164" fontId="2" fillId="15" borderId="7" xfId="0" applyNumberFormat="1" applyFont="1" applyFill="1" applyBorder="1" applyAlignment="1">
      <alignment horizontal="right" vertical="top" wrapText="1"/>
    </xf>
    <xf numFmtId="165" fontId="2" fillId="16" borderId="7" xfId="0" applyNumberFormat="1" applyFont="1" applyFill="1" applyBorder="1" applyAlignment="1">
      <alignment horizontal="right" vertical="top" wrapText="1"/>
    </xf>
    <xf numFmtId="0" fontId="2" fillId="17" borderId="8" xfId="0" applyFont="1" applyFill="1" applyBorder="1" applyAlignment="1">
      <alignment horizontal="right" vertical="top" wrapText="1"/>
    </xf>
    <xf numFmtId="165" fontId="3" fillId="18" borderId="10" xfId="0" applyNumberFormat="1" applyFont="1" applyFill="1" applyBorder="1" applyAlignment="1">
      <alignment horizontal="right" vertical="top" wrapText="1"/>
    </xf>
    <xf numFmtId="0" fontId="3" fillId="19" borderId="11" xfId="0" applyFont="1" applyFill="1" applyBorder="1" applyAlignment="1">
      <alignment horizontal="left" vertical="top" wrapText="1"/>
    </xf>
    <xf numFmtId="0" fontId="2" fillId="20" borderId="12" xfId="0" applyFont="1" applyFill="1" applyBorder="1" applyAlignment="1">
      <alignment horizontal="left" vertical="top" wrapText="1"/>
    </xf>
    <xf numFmtId="0" fontId="3" fillId="21" borderId="13" xfId="0" applyFont="1" applyFill="1" applyBorder="1" applyAlignment="1">
      <alignment horizontal="right" vertical="top" wrapText="1"/>
    </xf>
    <xf numFmtId="0" fontId="3" fillId="22" borderId="12" xfId="0" applyFont="1" applyFill="1" applyBorder="1" applyAlignment="1">
      <alignment horizontal="right" vertical="top" wrapText="1"/>
    </xf>
    <xf numFmtId="0" fontId="3" fillId="23" borderId="14" xfId="0" applyFont="1" applyFill="1" applyBorder="1" applyAlignment="1">
      <alignment horizontal="right" vertical="top" wrapText="1"/>
    </xf>
    <xf numFmtId="0" fontId="3" fillId="24" borderId="15" xfId="0" applyFont="1" applyFill="1" applyBorder="1" applyAlignment="1">
      <alignment horizontal="left" vertical="top" wrapText="1"/>
    </xf>
    <xf numFmtId="0" fontId="2" fillId="25" borderId="16" xfId="0" applyFont="1" applyFill="1" applyBorder="1" applyAlignment="1">
      <alignment horizontal="left" vertical="top" wrapText="1"/>
    </xf>
    <xf numFmtId="0" fontId="2" fillId="26" borderId="10" xfId="0" applyFont="1" applyFill="1" applyBorder="1" applyAlignment="1">
      <alignment horizontal="left" vertical="top" wrapText="1"/>
    </xf>
    <xf numFmtId="166" fontId="2" fillId="27" borderId="8" xfId="0" applyNumberFormat="1" applyFont="1" applyFill="1" applyBorder="1" applyAlignment="1">
      <alignment horizontal="right" vertical="top" wrapText="1"/>
    </xf>
    <xf numFmtId="0" fontId="3" fillId="28" borderId="17" xfId="0" applyFont="1" applyFill="1" applyBorder="1" applyAlignment="1">
      <alignment horizontal="left" vertical="top" wrapText="1"/>
    </xf>
    <xf numFmtId="0" fontId="2" fillId="29" borderId="18" xfId="0" applyFont="1" applyFill="1" applyBorder="1" applyAlignment="1">
      <alignment horizontal="left" vertical="top" wrapText="1"/>
    </xf>
    <xf numFmtId="165" fontId="3" fillId="30" borderId="18" xfId="0" applyNumberFormat="1" applyFont="1" applyFill="1" applyBorder="1" applyAlignment="1">
      <alignment horizontal="right" vertical="top" wrapText="1"/>
    </xf>
    <xf numFmtId="4" fontId="3" fillId="31" borderId="18" xfId="0" applyNumberFormat="1" applyFont="1" applyFill="1" applyBorder="1" applyAlignment="1">
      <alignment horizontal="right" vertical="top" wrapText="1"/>
    </xf>
    <xf numFmtId="0" fontId="3" fillId="32" borderId="19" xfId="0" applyFont="1" applyFill="1" applyBorder="1" applyAlignment="1">
      <alignment horizontal="right" vertical="top" wrapText="1"/>
    </xf>
    <xf numFmtId="0" fontId="3" fillId="33" borderId="2" xfId="0" applyFont="1" applyFill="1" applyBorder="1" applyAlignment="1">
      <alignment horizontal="left" vertical="top" wrapText="1"/>
    </xf>
    <xf numFmtId="0" fontId="3" fillId="34" borderId="2" xfId="0" applyFont="1" applyFill="1" applyBorder="1" applyAlignment="1">
      <alignment horizontal="center" vertical="top" wrapText="1"/>
    </xf>
    <xf numFmtId="0" fontId="2" fillId="35" borderId="2" xfId="0" applyFont="1" applyFill="1" applyBorder="1" applyAlignment="1">
      <alignment horizontal="right" vertical="top" wrapText="1"/>
    </xf>
    <xf numFmtId="0" fontId="3" fillId="35" borderId="2" xfId="0" applyFont="1" applyFill="1" applyBorder="1" applyAlignment="1">
      <alignment horizontal="left" vertical="top" wrapText="1"/>
    </xf>
    <xf numFmtId="0" fontId="2" fillId="35" borderId="2" xfId="0" applyFont="1" applyFill="1" applyBorder="1" applyAlignment="1">
      <alignment horizontal="left" vertical="top"/>
    </xf>
    <xf numFmtId="0" fontId="2" fillId="0" borderId="0" xfId="0" applyFont="1" applyAlignment="1">
      <alignment horizontal="left" vertical="top"/>
    </xf>
    <xf numFmtId="0" fontId="3" fillId="33" borderId="2" xfId="0" applyFont="1" applyFill="1" applyBorder="1" applyAlignment="1">
      <alignment vertical="top" wrapText="1"/>
    </xf>
    <xf numFmtId="0" fontId="2" fillId="4" borderId="2" xfId="0" applyFont="1" applyFill="1" applyBorder="1" applyAlignment="1">
      <alignment vertical="top" wrapText="1"/>
    </xf>
    <xf numFmtId="0" fontId="2" fillId="0" borderId="0" xfId="0" applyFont="1" applyAlignment="1">
      <alignment horizontal="left" vertical="top" wrapText="1"/>
    </xf>
    <xf numFmtId="0" fontId="7" fillId="35" borderId="2" xfId="1" applyFont="1" applyAlignment="1">
      <alignment vertical="top"/>
    </xf>
    <xf numFmtId="0" fontId="8" fillId="35" borderId="0" xfId="0" applyFont="1" applyFill="1" applyAlignment="1">
      <alignment horizontal="left" vertical="top" wrapText="1"/>
    </xf>
    <xf numFmtId="167" fontId="2" fillId="35" borderId="2" xfId="0" applyNumberFormat="1" applyFont="1" applyFill="1" applyBorder="1" applyAlignment="1">
      <alignment horizontal="right" vertical="top" wrapText="1"/>
    </xf>
    <xf numFmtId="168" fontId="2" fillId="35" borderId="2" xfId="0" applyNumberFormat="1" applyFont="1" applyFill="1" applyBorder="1" applyAlignment="1">
      <alignment horizontal="right" vertical="top" wrapText="1"/>
    </xf>
    <xf numFmtId="0" fontId="2" fillId="4" borderId="2" xfId="0" applyFont="1" applyFill="1" applyBorder="1" applyAlignment="1">
      <alignment horizontal="left" vertical="top"/>
    </xf>
    <xf numFmtId="0" fontId="3" fillId="4" borderId="2" xfId="0" applyFont="1" applyFill="1" applyBorder="1" applyAlignment="1">
      <alignment horizontal="left" vertical="top" wrapText="1"/>
    </xf>
    <xf numFmtId="0" fontId="6" fillId="2" borderId="0" xfId="0" applyFont="1" applyFill="1" applyAlignment="1" applyProtection="1">
      <alignment wrapText="1"/>
      <protection locked="0"/>
    </xf>
    <xf numFmtId="169" fontId="0" fillId="2" borderId="0" xfId="0" applyNumberFormat="1" applyFill="1" applyAlignment="1" applyProtection="1">
      <alignment wrapText="1"/>
      <protection locked="0"/>
    </xf>
    <xf numFmtId="0" fontId="7" fillId="0" borderId="0" xfId="0" applyFont="1"/>
    <xf numFmtId="0" fontId="9" fillId="0" borderId="0" xfId="0" applyFont="1"/>
    <xf numFmtId="0" fontId="7" fillId="0" borderId="0" xfId="0" applyFont="1" applyAlignment="1">
      <alignment horizontal="center"/>
    </xf>
    <xf numFmtId="0" fontId="0" fillId="0" borderId="20" xfId="0" applyBorder="1" applyAlignment="1">
      <alignment vertical="center" wrapText="1"/>
    </xf>
    <xf numFmtId="0" fontId="6" fillId="0" borderId="20" xfId="0" applyFont="1" applyBorder="1" applyAlignment="1">
      <alignment vertical="center" wrapText="1"/>
    </xf>
    <xf numFmtId="0" fontId="6" fillId="35" borderId="2" xfId="2" applyFont="1"/>
    <xf numFmtId="0" fontId="6" fillId="35" borderId="20" xfId="2" applyFont="1" applyBorder="1"/>
    <xf numFmtId="0" fontId="5" fillId="35" borderId="2" xfId="4"/>
    <xf numFmtId="0" fontId="5" fillId="35" borderId="2" xfId="7"/>
    <xf numFmtId="0" fontId="6" fillId="35" borderId="2" xfId="8" applyFont="1"/>
    <xf numFmtId="0" fontId="3" fillId="35" borderId="2" xfId="8" applyFont="1" applyAlignment="1">
      <alignment vertical="center" wrapText="1"/>
    </xf>
    <xf numFmtId="0" fontId="3" fillId="35" borderId="2" xfId="8" applyFont="1" applyAlignment="1">
      <alignment horizontal="left" vertical="center"/>
    </xf>
    <xf numFmtId="0" fontId="6" fillId="35" borderId="2" xfId="8" applyFont="1" applyAlignment="1">
      <alignment horizontal="left"/>
    </xf>
    <xf numFmtId="0" fontId="6" fillId="0" borderId="2" xfId="0" applyFont="1" applyBorder="1"/>
    <xf numFmtId="0" fontId="10" fillId="35" borderId="2" xfId="9" applyFont="1" applyAlignment="1">
      <alignment wrapText="1"/>
    </xf>
    <xf numFmtId="0" fontId="10" fillId="35" borderId="2" xfId="10" applyFont="1"/>
    <xf numFmtId="0" fontId="10" fillId="35" borderId="2" xfId="11" applyFont="1"/>
    <xf numFmtId="0" fontId="10" fillId="35" borderId="2" xfId="12" applyFont="1"/>
    <xf numFmtId="0" fontId="11" fillId="35" borderId="2" xfId="8" applyFont="1" applyAlignment="1">
      <alignment horizontal="left" vertical="center" wrapText="1"/>
    </xf>
    <xf numFmtId="0" fontId="1" fillId="3" borderId="1" xfId="0" applyFont="1" applyFill="1" applyBorder="1" applyAlignment="1">
      <alignment horizontal="center" vertical="top" wrapText="1"/>
    </xf>
    <xf numFmtId="0" fontId="3" fillId="33" borderId="2" xfId="0" applyFont="1" applyFill="1" applyBorder="1" applyAlignment="1">
      <alignment horizontal="left" vertical="top" wrapText="1"/>
    </xf>
    <xf numFmtId="0" fontId="2" fillId="0" borderId="0" xfId="0" applyFont="1" applyAlignment="1">
      <alignment horizontal="left" vertical="top" wrapText="1"/>
    </xf>
    <xf numFmtId="0" fontId="2" fillId="35" borderId="0" xfId="0" applyFont="1" applyFill="1" applyAlignment="1">
      <alignment horizontal="left" vertical="top" wrapText="1"/>
    </xf>
    <xf numFmtId="0" fontId="2" fillId="4" borderId="2" xfId="0" applyFont="1" applyFill="1" applyBorder="1" applyAlignment="1">
      <alignment horizontal="left" vertical="top" wrapText="1"/>
    </xf>
    <xf numFmtId="0" fontId="5" fillId="35" borderId="2" xfId="3" applyAlignment="1">
      <alignment horizontal="center" wrapText="1"/>
    </xf>
    <xf numFmtId="0" fontId="7" fillId="35" borderId="0" xfId="0" applyFont="1" applyFill="1" applyAlignment="1">
      <alignment horizontal="left" vertical="top" wrapText="1"/>
    </xf>
    <xf numFmtId="0" fontId="5" fillId="35" borderId="2" xfId="6" applyAlignment="1">
      <alignment horizontal="left" vertical="top" wrapText="1"/>
    </xf>
  </cellXfs>
  <cellStyles count="13">
    <cellStyle name="Normal" xfId="0" builtinId="0"/>
    <cellStyle name="Normal 10" xfId="9" xr:uid="{975F08AE-AECD-439E-9890-852412B58FAA}"/>
    <cellStyle name="Normal 11" xfId="10" xr:uid="{6B518E7B-391B-46E7-9CD9-E689CE964736}"/>
    <cellStyle name="Normal 12" xfId="11" xr:uid="{4B1AB326-9B31-48DD-9209-6D8336565723}"/>
    <cellStyle name="Normal 13" xfId="12" xr:uid="{5D5AE609-BBEF-4071-A703-D47C799CD995}"/>
    <cellStyle name="Normal 2" xfId="2" xr:uid="{9924ADC1-3ED6-4DFB-B17C-BE4565F330C1}"/>
    <cellStyle name="Normal 3" xfId="1" xr:uid="{9891256B-BA3B-43E4-A111-2F3C681F0C27}"/>
    <cellStyle name="Normal 4" xfId="3" xr:uid="{D6254E48-E483-4CE6-A20D-691EB511ED77}"/>
    <cellStyle name="Normal 5" xfId="4" xr:uid="{CF95980B-1DBE-44C8-998B-AB4C41118575}"/>
    <cellStyle name="Normal 6" xfId="5" xr:uid="{3F14B960-6B81-4B20-A01B-6047D6CFEA91}"/>
    <cellStyle name="Normal 7" xfId="6" xr:uid="{B5D6A708-C45E-46F0-8D4B-5E7750C7F664}"/>
    <cellStyle name="Normal 8" xfId="7" xr:uid="{738C97AF-6862-4669-A0EA-3795A8083F54}"/>
    <cellStyle name="Normal 9" xfId="8" xr:uid="{6F3C5747-2C9A-45E1-8F8B-DB51776BF96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99</xdr:row>
      <xdr:rowOff>0</xdr:rowOff>
    </xdr:from>
    <xdr:to>
      <xdr:col>1</xdr:col>
      <xdr:colOff>2774950</xdr:colOff>
      <xdr:row>108</xdr:row>
      <xdr:rowOff>19050</xdr:rowOff>
    </xdr:to>
    <xdr:pic>
      <xdr:nvPicPr>
        <xdr:cNvPr id="2" name="Picture 1">
          <a:extLst>
            <a:ext uri="{FF2B5EF4-FFF2-40B4-BE49-F238E27FC236}">
              <a16:creationId xmlns:a16="http://schemas.microsoft.com/office/drawing/2014/main" id="{0CA7CA57-A380-4C9C-B2C4-B592896FF7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6992600"/>
          <a:ext cx="2774950" cy="167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112</xdr:row>
      <xdr:rowOff>0</xdr:rowOff>
    </xdr:from>
    <xdr:to>
      <xdr:col>1</xdr:col>
      <xdr:colOff>2743200</xdr:colOff>
      <xdr:row>120</xdr:row>
      <xdr:rowOff>107950</xdr:rowOff>
    </xdr:to>
    <xdr:pic>
      <xdr:nvPicPr>
        <xdr:cNvPr id="3" name="Picture 2">
          <a:extLst>
            <a:ext uri="{FF2B5EF4-FFF2-40B4-BE49-F238E27FC236}">
              <a16:creationId xmlns:a16="http://schemas.microsoft.com/office/drawing/2014/main" id="{CF6632D8-E042-4D9A-88A8-99143E4944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9386550"/>
          <a:ext cx="2743200" cy="158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89</xdr:row>
      <xdr:rowOff>0</xdr:rowOff>
    </xdr:from>
    <xdr:to>
      <xdr:col>1</xdr:col>
      <xdr:colOff>2667000</xdr:colOff>
      <xdr:row>96</xdr:row>
      <xdr:rowOff>44450</xdr:rowOff>
    </xdr:to>
    <xdr:pic>
      <xdr:nvPicPr>
        <xdr:cNvPr id="2" name="Picture 1">
          <a:extLst>
            <a:ext uri="{FF2B5EF4-FFF2-40B4-BE49-F238E27FC236}">
              <a16:creationId xmlns:a16="http://schemas.microsoft.com/office/drawing/2014/main" id="{6769D1B0-EB0D-4608-878C-CD58FEA1F3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6579850"/>
          <a:ext cx="2667000"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100</xdr:row>
      <xdr:rowOff>19050</xdr:rowOff>
    </xdr:from>
    <xdr:to>
      <xdr:col>1</xdr:col>
      <xdr:colOff>2393950</xdr:colOff>
      <xdr:row>108</xdr:row>
      <xdr:rowOff>63500</xdr:rowOff>
    </xdr:to>
    <xdr:pic>
      <xdr:nvPicPr>
        <xdr:cNvPr id="3" name="Picture 2">
          <a:extLst>
            <a:ext uri="{FF2B5EF4-FFF2-40B4-BE49-F238E27FC236}">
              <a16:creationId xmlns:a16="http://schemas.microsoft.com/office/drawing/2014/main" id="{545F13A1-2CCC-4A5E-B36E-EF2A8B17D2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8624550"/>
          <a:ext cx="2393950" cy="151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111</xdr:row>
      <xdr:rowOff>0</xdr:rowOff>
    </xdr:from>
    <xdr:to>
      <xdr:col>1</xdr:col>
      <xdr:colOff>3625850</xdr:colOff>
      <xdr:row>121</xdr:row>
      <xdr:rowOff>138430</xdr:rowOff>
    </xdr:to>
    <xdr:pic>
      <xdr:nvPicPr>
        <xdr:cNvPr id="4" name="Picture 3">
          <a:extLst>
            <a:ext uri="{FF2B5EF4-FFF2-40B4-BE49-F238E27FC236}">
              <a16:creationId xmlns:a16="http://schemas.microsoft.com/office/drawing/2014/main" id="{A6D8B57E-F21E-423B-99CF-A5E604137B5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4950" y="20631150"/>
          <a:ext cx="3625850" cy="19799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98</xdr:row>
      <xdr:rowOff>0</xdr:rowOff>
    </xdr:from>
    <xdr:to>
      <xdr:col>1</xdr:col>
      <xdr:colOff>2774950</xdr:colOff>
      <xdr:row>107</xdr:row>
      <xdr:rowOff>19050</xdr:rowOff>
    </xdr:to>
    <xdr:pic>
      <xdr:nvPicPr>
        <xdr:cNvPr id="2" name="Picture 1">
          <a:extLst>
            <a:ext uri="{FF2B5EF4-FFF2-40B4-BE49-F238E27FC236}">
              <a16:creationId xmlns:a16="http://schemas.microsoft.com/office/drawing/2014/main" id="{AF44293C-5665-404C-85B5-CEF4192E8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6827500"/>
          <a:ext cx="2774950" cy="167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111</xdr:row>
      <xdr:rowOff>0</xdr:rowOff>
    </xdr:from>
    <xdr:to>
      <xdr:col>1</xdr:col>
      <xdr:colOff>2743200</xdr:colOff>
      <xdr:row>119</xdr:row>
      <xdr:rowOff>107950</xdr:rowOff>
    </xdr:to>
    <xdr:pic>
      <xdr:nvPicPr>
        <xdr:cNvPr id="3" name="Picture 2">
          <a:extLst>
            <a:ext uri="{FF2B5EF4-FFF2-40B4-BE49-F238E27FC236}">
              <a16:creationId xmlns:a16="http://schemas.microsoft.com/office/drawing/2014/main" id="{039CAC5B-8257-4B7D-9051-DA926B9C29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950" y="19221450"/>
          <a:ext cx="2743200" cy="158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J111"/>
  <sheetViews>
    <sheetView topLeftCell="A76" workbookViewId="0">
      <selection activeCell="B113" sqref="B113"/>
    </sheetView>
  </sheetViews>
  <sheetFormatPr defaultRowHeight="14.5" x14ac:dyDescent="0.35"/>
  <cols>
    <col min="1" max="1" width="3.36328125" customWidth="1"/>
    <col min="2" max="2" width="41.6328125" customWidth="1"/>
    <col min="3" max="4" width="25" customWidth="1"/>
    <col min="5" max="5" width="20" customWidth="1"/>
    <col min="6" max="6" width="25" customWidth="1"/>
    <col min="7" max="8" width="20" customWidth="1"/>
  </cols>
  <sheetData>
    <row r="1" spans="1:8" ht="20" customHeight="1" x14ac:dyDescent="0.35">
      <c r="A1" s="1"/>
      <c r="B1" s="67" t="s">
        <v>0</v>
      </c>
      <c r="C1" s="67"/>
      <c r="D1" s="67"/>
      <c r="E1" s="67"/>
      <c r="F1" s="67"/>
      <c r="G1" s="67"/>
      <c r="H1" s="67"/>
    </row>
    <row r="2" spans="1:8" ht="20" customHeight="1" x14ac:dyDescent="0.35">
      <c r="A2" s="1"/>
      <c r="B2" s="67" t="s">
        <v>337</v>
      </c>
      <c r="C2" s="67"/>
      <c r="D2" s="67"/>
      <c r="E2" s="67"/>
      <c r="F2" s="67"/>
      <c r="G2" s="67"/>
      <c r="H2" s="67"/>
    </row>
    <row r="3" spans="1:8" ht="20" customHeight="1" x14ac:dyDescent="0.35">
      <c r="A3" s="1"/>
      <c r="B3" s="67" t="s">
        <v>1</v>
      </c>
      <c r="C3" s="67"/>
      <c r="D3" s="67"/>
      <c r="E3" s="67"/>
      <c r="F3" s="67"/>
      <c r="G3" s="67"/>
      <c r="H3" s="67"/>
    </row>
    <row r="4" spans="1:8" ht="13" customHeight="1" x14ac:dyDescent="0.35">
      <c r="A4" s="2"/>
      <c r="B4" s="1"/>
      <c r="C4" s="1"/>
      <c r="D4" s="1"/>
      <c r="E4" s="1"/>
      <c r="F4" s="1"/>
      <c r="G4" s="1"/>
      <c r="H4" s="1"/>
    </row>
    <row r="5" spans="1:8" ht="28" customHeight="1" x14ac:dyDescent="0.35">
      <c r="A5" s="1"/>
      <c r="B5" s="3" t="s">
        <v>2</v>
      </c>
      <c r="C5" s="4" t="s">
        <v>3</v>
      </c>
      <c r="D5" s="4" t="s">
        <v>4</v>
      </c>
      <c r="E5" s="4" t="s">
        <v>5</v>
      </c>
      <c r="F5" s="4" t="s">
        <v>6</v>
      </c>
      <c r="G5" s="4" t="s">
        <v>7</v>
      </c>
      <c r="H5" s="5" t="s">
        <v>8</v>
      </c>
    </row>
    <row r="6" spans="1:8" ht="13" customHeight="1" x14ac:dyDescent="0.35">
      <c r="A6" s="1"/>
      <c r="B6" s="6" t="s">
        <v>9</v>
      </c>
      <c r="C6" s="7"/>
      <c r="D6" s="7"/>
      <c r="E6" s="7"/>
      <c r="F6" s="7"/>
      <c r="G6" s="7"/>
      <c r="H6" s="8"/>
    </row>
    <row r="7" spans="1:8" ht="13" customHeight="1" x14ac:dyDescent="0.35">
      <c r="A7" s="1"/>
      <c r="B7" s="6" t="s">
        <v>10</v>
      </c>
      <c r="C7" s="9"/>
      <c r="D7" s="9"/>
      <c r="E7" s="7"/>
      <c r="F7" s="7"/>
      <c r="G7" s="7"/>
      <c r="H7" s="8"/>
    </row>
    <row r="8" spans="1:8" ht="13" customHeight="1" x14ac:dyDescent="0.35">
      <c r="A8" s="10" t="s">
        <v>11</v>
      </c>
      <c r="B8" s="11" t="s">
        <v>12</v>
      </c>
      <c r="C8" s="12" t="s">
        <v>13</v>
      </c>
      <c r="D8" s="7" t="s">
        <v>14</v>
      </c>
      <c r="E8" s="13">
        <v>2000000</v>
      </c>
      <c r="F8" s="14">
        <v>14631</v>
      </c>
      <c r="G8" s="14">
        <v>4.66</v>
      </c>
      <c r="H8" s="15"/>
    </row>
    <row r="9" spans="1:8" ht="13" customHeight="1" x14ac:dyDescent="0.35">
      <c r="A9" s="10" t="s">
        <v>15</v>
      </c>
      <c r="B9" s="11" t="s">
        <v>16</v>
      </c>
      <c r="C9" s="12" t="s">
        <v>17</v>
      </c>
      <c r="D9" s="7" t="s">
        <v>18</v>
      </c>
      <c r="E9" s="13">
        <v>1000000</v>
      </c>
      <c r="F9" s="14">
        <v>13439</v>
      </c>
      <c r="G9" s="14">
        <v>4.28</v>
      </c>
      <c r="H9" s="15"/>
    </row>
    <row r="10" spans="1:8" ht="13" customHeight="1" x14ac:dyDescent="0.35">
      <c r="A10" s="10" t="s">
        <v>19</v>
      </c>
      <c r="B10" s="11" t="s">
        <v>20</v>
      </c>
      <c r="C10" s="12" t="s">
        <v>21</v>
      </c>
      <c r="D10" s="7" t="s">
        <v>14</v>
      </c>
      <c r="E10" s="13">
        <v>1100000</v>
      </c>
      <c r="F10" s="14">
        <v>13264.9</v>
      </c>
      <c r="G10" s="14">
        <v>4.22</v>
      </c>
      <c r="H10" s="15"/>
    </row>
    <row r="11" spans="1:8" ht="13" customHeight="1" x14ac:dyDescent="0.35">
      <c r="A11" s="10" t="s">
        <v>22</v>
      </c>
      <c r="B11" s="11" t="s">
        <v>23</v>
      </c>
      <c r="C11" s="12" t="s">
        <v>24</v>
      </c>
      <c r="D11" s="7" t="s">
        <v>14</v>
      </c>
      <c r="E11" s="13">
        <v>1100000</v>
      </c>
      <c r="F11" s="14">
        <v>10773.4</v>
      </c>
      <c r="G11" s="14">
        <v>3.43</v>
      </c>
      <c r="H11" s="15"/>
    </row>
    <row r="12" spans="1:8" ht="13" customHeight="1" x14ac:dyDescent="0.35">
      <c r="A12" s="10" t="s">
        <v>25</v>
      </c>
      <c r="B12" s="11" t="s">
        <v>26</v>
      </c>
      <c r="C12" s="12" t="s">
        <v>27</v>
      </c>
      <c r="D12" s="7" t="s">
        <v>14</v>
      </c>
      <c r="E12" s="13">
        <v>3250000</v>
      </c>
      <c r="F12" s="14">
        <v>8430.5</v>
      </c>
      <c r="G12" s="14">
        <v>2.68</v>
      </c>
      <c r="H12" s="15"/>
    </row>
    <row r="13" spans="1:8" ht="13" customHeight="1" x14ac:dyDescent="0.35">
      <c r="A13" s="10" t="s">
        <v>28</v>
      </c>
      <c r="B13" s="11" t="s">
        <v>29</v>
      </c>
      <c r="C13" s="12" t="s">
        <v>30</v>
      </c>
      <c r="D13" s="7" t="s">
        <v>31</v>
      </c>
      <c r="E13" s="13">
        <v>2246596</v>
      </c>
      <c r="F13" s="14">
        <v>8327.01</v>
      </c>
      <c r="G13" s="14">
        <v>2.65</v>
      </c>
      <c r="H13" s="15"/>
    </row>
    <row r="14" spans="1:8" ht="13" customHeight="1" x14ac:dyDescent="0.35">
      <c r="A14" s="10" t="s">
        <v>32</v>
      </c>
      <c r="B14" s="11" t="s">
        <v>33</v>
      </c>
      <c r="C14" s="12" t="s">
        <v>34</v>
      </c>
      <c r="D14" s="7" t="s">
        <v>35</v>
      </c>
      <c r="E14" s="13">
        <v>120074</v>
      </c>
      <c r="F14" s="14">
        <v>8082.18</v>
      </c>
      <c r="G14" s="14">
        <v>2.57</v>
      </c>
      <c r="H14" s="15"/>
    </row>
    <row r="15" spans="1:8" ht="13" customHeight="1" x14ac:dyDescent="0.35">
      <c r="A15" s="10" t="s">
        <v>36</v>
      </c>
      <c r="B15" s="11" t="s">
        <v>37</v>
      </c>
      <c r="C15" s="12" t="s">
        <v>38</v>
      </c>
      <c r="D15" s="7" t="s">
        <v>39</v>
      </c>
      <c r="E15" s="13">
        <v>135000</v>
      </c>
      <c r="F15" s="14">
        <v>8028.45</v>
      </c>
      <c r="G15" s="14">
        <v>2.56</v>
      </c>
      <c r="H15" s="15"/>
    </row>
    <row r="16" spans="1:8" ht="13" customHeight="1" x14ac:dyDescent="0.35">
      <c r="A16" s="10" t="s">
        <v>40</v>
      </c>
      <c r="B16" s="11" t="s">
        <v>41</v>
      </c>
      <c r="C16" s="12" t="s">
        <v>42</v>
      </c>
      <c r="D16" s="7" t="s">
        <v>43</v>
      </c>
      <c r="E16" s="13">
        <v>225000</v>
      </c>
      <c r="F16" s="14">
        <v>7884.23</v>
      </c>
      <c r="G16" s="14">
        <v>2.5099999999999998</v>
      </c>
      <c r="H16" s="15"/>
    </row>
    <row r="17" spans="1:8" ht="13" customHeight="1" x14ac:dyDescent="0.35">
      <c r="A17" s="10" t="s">
        <v>44</v>
      </c>
      <c r="B17" s="11" t="s">
        <v>45</v>
      </c>
      <c r="C17" s="12" t="s">
        <v>46</v>
      </c>
      <c r="D17" s="7" t="s">
        <v>39</v>
      </c>
      <c r="E17" s="13">
        <v>335598</v>
      </c>
      <c r="F17" s="14">
        <v>7765.4</v>
      </c>
      <c r="G17" s="14">
        <v>2.4700000000000002</v>
      </c>
      <c r="H17" s="15"/>
    </row>
    <row r="18" spans="1:8" ht="13" customHeight="1" x14ac:dyDescent="0.35">
      <c r="A18" s="10" t="s">
        <v>47</v>
      </c>
      <c r="B18" s="11" t="s">
        <v>48</v>
      </c>
      <c r="C18" s="12" t="s">
        <v>49</v>
      </c>
      <c r="D18" s="7" t="s">
        <v>14</v>
      </c>
      <c r="E18" s="13">
        <v>3100000</v>
      </c>
      <c r="F18" s="14">
        <v>7675.6</v>
      </c>
      <c r="G18" s="14">
        <v>2.44</v>
      </c>
      <c r="H18" s="15"/>
    </row>
    <row r="19" spans="1:8" ht="13" customHeight="1" x14ac:dyDescent="0.35">
      <c r="A19" s="10" t="s">
        <v>50</v>
      </c>
      <c r="B19" s="11" t="s">
        <v>51</v>
      </c>
      <c r="C19" s="12" t="s">
        <v>52</v>
      </c>
      <c r="D19" s="7" t="s">
        <v>53</v>
      </c>
      <c r="E19" s="13">
        <v>1799735</v>
      </c>
      <c r="F19" s="14">
        <v>7525.59</v>
      </c>
      <c r="G19" s="14">
        <v>2.4</v>
      </c>
      <c r="H19" s="15"/>
    </row>
    <row r="20" spans="1:8" ht="13" customHeight="1" x14ac:dyDescent="0.35">
      <c r="A20" s="10" t="s">
        <v>54</v>
      </c>
      <c r="B20" s="11" t="s">
        <v>55</v>
      </c>
      <c r="C20" s="12" t="s">
        <v>56</v>
      </c>
      <c r="D20" s="7" t="s">
        <v>57</v>
      </c>
      <c r="E20" s="13">
        <v>600000</v>
      </c>
      <c r="F20" s="14">
        <v>7312.8</v>
      </c>
      <c r="G20" s="14">
        <v>2.33</v>
      </c>
      <c r="H20" s="15"/>
    </row>
    <row r="21" spans="1:8" ht="13" customHeight="1" x14ac:dyDescent="0.35">
      <c r="A21" s="10" t="s">
        <v>58</v>
      </c>
      <c r="B21" s="11" t="s">
        <v>59</v>
      </c>
      <c r="C21" s="12" t="s">
        <v>60</v>
      </c>
      <c r="D21" s="7" t="s">
        <v>61</v>
      </c>
      <c r="E21" s="13">
        <v>770000</v>
      </c>
      <c r="F21" s="14">
        <v>7311.92</v>
      </c>
      <c r="G21" s="14">
        <v>2.33</v>
      </c>
      <c r="H21" s="15"/>
    </row>
    <row r="22" spans="1:8" ht="13" customHeight="1" x14ac:dyDescent="0.35">
      <c r="A22" s="10" t="s">
        <v>62</v>
      </c>
      <c r="B22" s="11" t="s">
        <v>63</v>
      </c>
      <c r="C22" s="12" t="s">
        <v>64</v>
      </c>
      <c r="D22" s="7" t="s">
        <v>65</v>
      </c>
      <c r="E22" s="13">
        <v>1100000</v>
      </c>
      <c r="F22" s="14">
        <v>7202.8</v>
      </c>
      <c r="G22" s="14">
        <v>2.29</v>
      </c>
      <c r="H22" s="15"/>
    </row>
    <row r="23" spans="1:8" ht="13" customHeight="1" x14ac:dyDescent="0.35">
      <c r="A23" s="10" t="s">
        <v>66</v>
      </c>
      <c r="B23" s="11" t="s">
        <v>67</v>
      </c>
      <c r="C23" s="12" t="s">
        <v>68</v>
      </c>
      <c r="D23" s="7" t="s">
        <v>69</v>
      </c>
      <c r="E23" s="13">
        <v>3700000</v>
      </c>
      <c r="F23" s="14">
        <v>7098.82</v>
      </c>
      <c r="G23" s="14">
        <v>2.2599999999999998</v>
      </c>
      <c r="H23" s="15"/>
    </row>
    <row r="24" spans="1:8" ht="13" customHeight="1" x14ac:dyDescent="0.35">
      <c r="A24" s="10" t="s">
        <v>70</v>
      </c>
      <c r="B24" s="11" t="s">
        <v>71</v>
      </c>
      <c r="C24" s="12" t="s">
        <v>72</v>
      </c>
      <c r="D24" s="7" t="s">
        <v>73</v>
      </c>
      <c r="E24" s="13">
        <v>599122</v>
      </c>
      <c r="F24" s="14">
        <v>7039.68</v>
      </c>
      <c r="G24" s="14">
        <v>2.2400000000000002</v>
      </c>
      <c r="H24" s="15"/>
    </row>
    <row r="25" spans="1:8" ht="13" customHeight="1" x14ac:dyDescent="0.35">
      <c r="A25" s="10" t="s">
        <v>74</v>
      </c>
      <c r="B25" s="11" t="s">
        <v>75</v>
      </c>
      <c r="C25" s="12" t="s">
        <v>76</v>
      </c>
      <c r="D25" s="7" t="s">
        <v>61</v>
      </c>
      <c r="E25" s="13">
        <v>250000</v>
      </c>
      <c r="F25" s="14">
        <v>7003.75</v>
      </c>
      <c r="G25" s="14">
        <v>2.23</v>
      </c>
      <c r="H25" s="15"/>
    </row>
    <row r="26" spans="1:8" ht="13" customHeight="1" x14ac:dyDescent="0.35">
      <c r="A26" s="10" t="s">
        <v>77</v>
      </c>
      <c r="B26" s="11" t="s">
        <v>78</v>
      </c>
      <c r="C26" s="12" t="s">
        <v>79</v>
      </c>
      <c r="D26" s="7" t="s">
        <v>80</v>
      </c>
      <c r="E26" s="13">
        <v>235000</v>
      </c>
      <c r="F26" s="14">
        <v>6943.55</v>
      </c>
      <c r="G26" s="14">
        <v>2.21</v>
      </c>
      <c r="H26" s="15"/>
    </row>
    <row r="27" spans="1:8" ht="13" customHeight="1" x14ac:dyDescent="0.35">
      <c r="A27" s="10" t="s">
        <v>81</v>
      </c>
      <c r="B27" s="11" t="s">
        <v>82</v>
      </c>
      <c r="C27" s="12" t="s">
        <v>83</v>
      </c>
      <c r="D27" s="7" t="s">
        <v>84</v>
      </c>
      <c r="E27" s="13">
        <v>1032286</v>
      </c>
      <c r="F27" s="14">
        <v>6761.99</v>
      </c>
      <c r="G27" s="14">
        <v>2.15</v>
      </c>
      <c r="H27" s="15"/>
    </row>
    <row r="28" spans="1:8" ht="13" customHeight="1" x14ac:dyDescent="0.35">
      <c r="A28" s="10" t="s">
        <v>85</v>
      </c>
      <c r="B28" s="11" t="s">
        <v>86</v>
      </c>
      <c r="C28" s="12" t="s">
        <v>87</v>
      </c>
      <c r="D28" s="7" t="s">
        <v>84</v>
      </c>
      <c r="E28" s="13">
        <v>706282</v>
      </c>
      <c r="F28" s="14">
        <v>6554.3</v>
      </c>
      <c r="G28" s="14">
        <v>2.09</v>
      </c>
      <c r="H28" s="15"/>
    </row>
    <row r="29" spans="1:8" ht="13" customHeight="1" x14ac:dyDescent="0.35">
      <c r="A29" s="10" t="s">
        <v>88</v>
      </c>
      <c r="B29" s="11" t="s">
        <v>89</v>
      </c>
      <c r="C29" s="12" t="s">
        <v>90</v>
      </c>
      <c r="D29" s="7" t="s">
        <v>91</v>
      </c>
      <c r="E29" s="13">
        <v>589938</v>
      </c>
      <c r="F29" s="14">
        <v>6456.87</v>
      </c>
      <c r="G29" s="14">
        <v>2.06</v>
      </c>
      <c r="H29" s="15"/>
    </row>
    <row r="30" spans="1:8" ht="13" customHeight="1" x14ac:dyDescent="0.35">
      <c r="A30" s="10" t="s">
        <v>92</v>
      </c>
      <c r="B30" s="11" t="s">
        <v>93</v>
      </c>
      <c r="C30" s="12" t="s">
        <v>94</v>
      </c>
      <c r="D30" s="7" t="s">
        <v>84</v>
      </c>
      <c r="E30" s="13">
        <v>2943083</v>
      </c>
      <c r="F30" s="14">
        <v>6397.38</v>
      </c>
      <c r="G30" s="14">
        <v>2.04</v>
      </c>
      <c r="H30" s="15"/>
    </row>
    <row r="31" spans="1:8" ht="13" customHeight="1" x14ac:dyDescent="0.35">
      <c r="A31" s="10" t="s">
        <v>95</v>
      </c>
      <c r="B31" s="11" t="s">
        <v>96</v>
      </c>
      <c r="C31" s="12" t="s">
        <v>97</v>
      </c>
      <c r="D31" s="7" t="s">
        <v>98</v>
      </c>
      <c r="E31" s="13">
        <v>1600000</v>
      </c>
      <c r="F31" s="14">
        <v>6316.8</v>
      </c>
      <c r="G31" s="14">
        <v>2.0099999999999998</v>
      </c>
      <c r="H31" s="15"/>
    </row>
    <row r="32" spans="1:8" ht="13" customHeight="1" x14ac:dyDescent="0.35">
      <c r="A32" s="10" t="s">
        <v>99</v>
      </c>
      <c r="B32" s="11" t="s">
        <v>100</v>
      </c>
      <c r="C32" s="12" t="s">
        <v>101</v>
      </c>
      <c r="D32" s="7" t="s">
        <v>80</v>
      </c>
      <c r="E32" s="13">
        <v>67000</v>
      </c>
      <c r="F32" s="14">
        <v>5883.61</v>
      </c>
      <c r="G32" s="14">
        <v>1.87</v>
      </c>
      <c r="H32" s="15"/>
    </row>
    <row r="33" spans="1:8" ht="13" customHeight="1" x14ac:dyDescent="0.35">
      <c r="A33" s="10" t="s">
        <v>102</v>
      </c>
      <c r="B33" s="11" t="s">
        <v>103</v>
      </c>
      <c r="C33" s="12" t="s">
        <v>104</v>
      </c>
      <c r="D33" s="7" t="s">
        <v>105</v>
      </c>
      <c r="E33" s="13">
        <v>1150000</v>
      </c>
      <c r="F33" s="14">
        <v>5859.83</v>
      </c>
      <c r="G33" s="14">
        <v>1.87</v>
      </c>
      <c r="H33" s="15"/>
    </row>
    <row r="34" spans="1:8" ht="13" customHeight="1" x14ac:dyDescent="0.35">
      <c r="A34" s="10" t="s">
        <v>106</v>
      </c>
      <c r="B34" s="11" t="s">
        <v>107</v>
      </c>
      <c r="C34" s="12" t="s">
        <v>108</v>
      </c>
      <c r="D34" s="7" t="s">
        <v>109</v>
      </c>
      <c r="E34" s="13">
        <v>400000</v>
      </c>
      <c r="F34" s="14">
        <v>5711.2</v>
      </c>
      <c r="G34" s="14">
        <v>1.82</v>
      </c>
      <c r="H34" s="15"/>
    </row>
    <row r="35" spans="1:8" ht="13" customHeight="1" x14ac:dyDescent="0.35">
      <c r="A35" s="10" t="s">
        <v>110</v>
      </c>
      <c r="B35" s="11" t="s">
        <v>111</v>
      </c>
      <c r="C35" s="12" t="s">
        <v>112</v>
      </c>
      <c r="D35" s="7" t="s">
        <v>39</v>
      </c>
      <c r="E35" s="13">
        <v>199493</v>
      </c>
      <c r="F35" s="14">
        <v>5595.98</v>
      </c>
      <c r="G35" s="14">
        <v>1.78</v>
      </c>
      <c r="H35" s="15"/>
    </row>
    <row r="36" spans="1:8" ht="13" customHeight="1" x14ac:dyDescent="0.35">
      <c r="A36" s="10" t="s">
        <v>113</v>
      </c>
      <c r="B36" s="11" t="s">
        <v>114</v>
      </c>
      <c r="C36" s="12" t="s">
        <v>115</v>
      </c>
      <c r="D36" s="7" t="s">
        <v>116</v>
      </c>
      <c r="E36" s="13">
        <v>1300000</v>
      </c>
      <c r="F36" s="14">
        <v>5595.85</v>
      </c>
      <c r="G36" s="14">
        <v>1.78</v>
      </c>
      <c r="H36" s="15"/>
    </row>
    <row r="37" spans="1:8" ht="13" customHeight="1" x14ac:dyDescent="0.35">
      <c r="A37" s="10" t="s">
        <v>117</v>
      </c>
      <c r="B37" s="11" t="s">
        <v>118</v>
      </c>
      <c r="C37" s="12" t="s">
        <v>119</v>
      </c>
      <c r="D37" s="7" t="s">
        <v>116</v>
      </c>
      <c r="E37" s="13">
        <v>710000</v>
      </c>
      <c r="F37" s="14">
        <v>5360.86</v>
      </c>
      <c r="G37" s="14">
        <v>1.71</v>
      </c>
      <c r="H37" s="15"/>
    </row>
    <row r="38" spans="1:8" ht="13" customHeight="1" x14ac:dyDescent="0.35">
      <c r="A38" s="10" t="s">
        <v>120</v>
      </c>
      <c r="B38" s="11" t="s">
        <v>121</v>
      </c>
      <c r="C38" s="12" t="s">
        <v>122</v>
      </c>
      <c r="D38" s="7" t="s">
        <v>123</v>
      </c>
      <c r="E38" s="13">
        <v>4500000</v>
      </c>
      <c r="F38" s="14">
        <v>5348.7</v>
      </c>
      <c r="G38" s="14">
        <v>1.7</v>
      </c>
      <c r="H38" s="15"/>
    </row>
    <row r="39" spans="1:8" ht="13" customHeight="1" x14ac:dyDescent="0.35">
      <c r="A39" s="10" t="s">
        <v>124</v>
      </c>
      <c r="B39" s="11" t="s">
        <v>125</v>
      </c>
      <c r="C39" s="12" t="s">
        <v>126</v>
      </c>
      <c r="D39" s="7" t="s">
        <v>123</v>
      </c>
      <c r="E39" s="13">
        <v>1254208</v>
      </c>
      <c r="F39" s="14">
        <v>5060.7299999999996</v>
      </c>
      <c r="G39" s="14">
        <v>1.61</v>
      </c>
      <c r="H39" s="15"/>
    </row>
    <row r="40" spans="1:8" ht="13" customHeight="1" x14ac:dyDescent="0.35">
      <c r="A40" s="10" t="s">
        <v>127</v>
      </c>
      <c r="B40" s="11" t="s">
        <v>128</v>
      </c>
      <c r="C40" s="12" t="s">
        <v>129</v>
      </c>
      <c r="D40" s="7" t="s">
        <v>130</v>
      </c>
      <c r="E40" s="13">
        <v>36136</v>
      </c>
      <c r="F40" s="14">
        <v>4975.2</v>
      </c>
      <c r="G40" s="14">
        <v>1.58</v>
      </c>
      <c r="H40" s="15"/>
    </row>
    <row r="41" spans="1:8" ht="13" customHeight="1" x14ac:dyDescent="0.35">
      <c r="A41" s="10" t="s">
        <v>131</v>
      </c>
      <c r="B41" s="11" t="s">
        <v>132</v>
      </c>
      <c r="C41" s="12" t="s">
        <v>133</v>
      </c>
      <c r="D41" s="7" t="s">
        <v>134</v>
      </c>
      <c r="E41" s="13">
        <v>950000</v>
      </c>
      <c r="F41" s="14">
        <v>4788.95</v>
      </c>
      <c r="G41" s="14">
        <v>1.52</v>
      </c>
      <c r="H41" s="15"/>
    </row>
    <row r="42" spans="1:8" ht="13" customHeight="1" x14ac:dyDescent="0.35">
      <c r="A42" s="10" t="s">
        <v>135</v>
      </c>
      <c r="B42" s="11" t="s">
        <v>136</v>
      </c>
      <c r="C42" s="12" t="s">
        <v>137</v>
      </c>
      <c r="D42" s="7" t="s">
        <v>138</v>
      </c>
      <c r="E42" s="13">
        <v>498281</v>
      </c>
      <c r="F42" s="14">
        <v>4584.68</v>
      </c>
      <c r="G42" s="14">
        <v>1.46</v>
      </c>
      <c r="H42" s="15"/>
    </row>
    <row r="43" spans="1:8" ht="13" customHeight="1" x14ac:dyDescent="0.35">
      <c r="A43" s="10" t="s">
        <v>139</v>
      </c>
      <c r="B43" s="11" t="s">
        <v>140</v>
      </c>
      <c r="C43" s="12" t="s">
        <v>141</v>
      </c>
      <c r="D43" s="7" t="s">
        <v>142</v>
      </c>
      <c r="E43" s="13">
        <v>1677790</v>
      </c>
      <c r="F43" s="14">
        <v>4568.62</v>
      </c>
      <c r="G43" s="14">
        <v>1.45</v>
      </c>
      <c r="H43" s="15"/>
    </row>
    <row r="44" spans="1:8" ht="13" customHeight="1" x14ac:dyDescent="0.35">
      <c r="A44" s="10" t="s">
        <v>143</v>
      </c>
      <c r="B44" s="11" t="s">
        <v>144</v>
      </c>
      <c r="C44" s="12" t="s">
        <v>145</v>
      </c>
      <c r="D44" s="7" t="s">
        <v>73</v>
      </c>
      <c r="E44" s="13">
        <v>437178</v>
      </c>
      <c r="F44" s="14">
        <v>4546.6499999999996</v>
      </c>
      <c r="G44" s="14">
        <v>1.45</v>
      </c>
      <c r="H44" s="15"/>
    </row>
    <row r="45" spans="1:8" ht="13" customHeight="1" x14ac:dyDescent="0.35">
      <c r="A45" s="10" t="s">
        <v>146</v>
      </c>
      <c r="B45" s="11" t="s">
        <v>147</v>
      </c>
      <c r="C45" s="12" t="s">
        <v>148</v>
      </c>
      <c r="D45" s="7" t="s">
        <v>98</v>
      </c>
      <c r="E45" s="13">
        <v>303052</v>
      </c>
      <c r="F45" s="14">
        <v>4149.99</v>
      </c>
      <c r="G45" s="14">
        <v>1.32</v>
      </c>
      <c r="H45" s="15"/>
    </row>
    <row r="46" spans="1:8" ht="13" customHeight="1" x14ac:dyDescent="0.35">
      <c r="A46" s="10" t="s">
        <v>149</v>
      </c>
      <c r="B46" s="11" t="s">
        <v>150</v>
      </c>
      <c r="C46" s="12" t="s">
        <v>151</v>
      </c>
      <c r="D46" s="7" t="s">
        <v>91</v>
      </c>
      <c r="E46" s="13">
        <v>435071</v>
      </c>
      <c r="F46" s="14">
        <v>3954.8</v>
      </c>
      <c r="G46" s="14">
        <v>1.26</v>
      </c>
      <c r="H46" s="15"/>
    </row>
    <row r="47" spans="1:8" ht="13" customHeight="1" x14ac:dyDescent="0.35">
      <c r="A47" s="10" t="s">
        <v>152</v>
      </c>
      <c r="B47" s="11" t="s">
        <v>153</v>
      </c>
      <c r="C47" s="12" t="s">
        <v>154</v>
      </c>
      <c r="D47" s="7" t="s">
        <v>155</v>
      </c>
      <c r="E47" s="13">
        <v>1298704</v>
      </c>
      <c r="F47" s="14">
        <v>3817.54</v>
      </c>
      <c r="G47" s="14">
        <v>1.22</v>
      </c>
      <c r="H47" s="15"/>
    </row>
    <row r="48" spans="1:8" ht="13" customHeight="1" x14ac:dyDescent="0.35">
      <c r="A48" s="10" t="s">
        <v>156</v>
      </c>
      <c r="B48" s="11" t="s">
        <v>157</v>
      </c>
      <c r="C48" s="12" t="s">
        <v>158</v>
      </c>
      <c r="D48" s="7" t="s">
        <v>159</v>
      </c>
      <c r="E48" s="13">
        <v>789154</v>
      </c>
      <c r="F48" s="14">
        <v>3232.37</v>
      </c>
      <c r="G48" s="14">
        <v>1.03</v>
      </c>
      <c r="H48" s="15"/>
    </row>
    <row r="49" spans="1:8" ht="13" customHeight="1" x14ac:dyDescent="0.35">
      <c r="A49" s="10" t="s">
        <v>160</v>
      </c>
      <c r="B49" s="11" t="s">
        <v>161</v>
      </c>
      <c r="C49" s="12" t="s">
        <v>162</v>
      </c>
      <c r="D49" s="7" t="s">
        <v>39</v>
      </c>
      <c r="E49" s="13">
        <v>524516</v>
      </c>
      <c r="F49" s="14">
        <v>2947.26</v>
      </c>
      <c r="G49" s="14">
        <v>0.94</v>
      </c>
      <c r="H49" s="15"/>
    </row>
    <row r="50" spans="1:8" ht="13" customHeight="1" x14ac:dyDescent="0.35">
      <c r="A50" s="10" t="s">
        <v>163</v>
      </c>
      <c r="B50" s="11" t="s">
        <v>164</v>
      </c>
      <c r="C50" s="12" t="s">
        <v>165</v>
      </c>
      <c r="D50" s="7" t="s">
        <v>116</v>
      </c>
      <c r="E50" s="13">
        <v>2553699</v>
      </c>
      <c r="F50" s="14">
        <v>2545.27</v>
      </c>
      <c r="G50" s="14">
        <v>0.81</v>
      </c>
      <c r="H50" s="15"/>
    </row>
    <row r="51" spans="1:8" ht="13" customHeight="1" x14ac:dyDescent="0.35">
      <c r="A51" s="10" t="s">
        <v>166</v>
      </c>
      <c r="B51" s="11" t="s">
        <v>167</v>
      </c>
      <c r="C51" s="12" t="s">
        <v>168</v>
      </c>
      <c r="D51" s="7" t="s">
        <v>35</v>
      </c>
      <c r="E51" s="13">
        <v>166656</v>
      </c>
      <c r="F51" s="14">
        <v>1265.67</v>
      </c>
      <c r="G51" s="14">
        <v>0.4</v>
      </c>
      <c r="H51" s="15"/>
    </row>
    <row r="52" spans="1:8" ht="13" customHeight="1" x14ac:dyDescent="0.35">
      <c r="A52" s="1"/>
      <c r="B52" s="6" t="s">
        <v>169</v>
      </c>
      <c r="C52" s="7"/>
      <c r="D52" s="7"/>
      <c r="E52" s="7"/>
      <c r="F52" s="16">
        <v>288021.68</v>
      </c>
      <c r="G52" s="16">
        <v>91.69</v>
      </c>
      <c r="H52" s="15"/>
    </row>
    <row r="53" spans="1:8" ht="13" customHeight="1" x14ac:dyDescent="0.35">
      <c r="A53" s="1"/>
      <c r="B53" s="17" t="s">
        <v>170</v>
      </c>
      <c r="C53" s="18"/>
      <c r="D53" s="18"/>
      <c r="E53" s="19"/>
      <c r="F53" s="20" t="s">
        <v>171</v>
      </c>
      <c r="G53" s="20" t="s">
        <v>171</v>
      </c>
      <c r="H53" s="21" t="s">
        <v>171</v>
      </c>
    </row>
    <row r="54" spans="1:8" ht="13" customHeight="1" x14ac:dyDescent="0.35">
      <c r="A54" s="1"/>
      <c r="B54" s="22" t="s">
        <v>169</v>
      </c>
      <c r="C54" s="23"/>
      <c r="D54" s="23"/>
      <c r="E54" s="20"/>
      <c r="F54" s="20" t="s">
        <v>171</v>
      </c>
      <c r="G54" s="20" t="s">
        <v>171</v>
      </c>
      <c r="H54" s="21" t="s">
        <v>171</v>
      </c>
    </row>
    <row r="55" spans="1:8" ht="13" customHeight="1" x14ac:dyDescent="0.35">
      <c r="A55" s="1"/>
      <c r="B55" s="17" t="s">
        <v>172</v>
      </c>
      <c r="C55" s="18"/>
      <c r="D55" s="18"/>
      <c r="E55" s="24"/>
      <c r="F55" s="16">
        <v>288021.68</v>
      </c>
      <c r="G55" s="16">
        <v>91.69</v>
      </c>
      <c r="H55" s="21"/>
    </row>
    <row r="56" spans="1:8" ht="13" customHeight="1" x14ac:dyDescent="0.35">
      <c r="A56" s="1"/>
      <c r="B56" s="6" t="s">
        <v>173</v>
      </c>
      <c r="C56" s="7"/>
      <c r="D56" s="7"/>
      <c r="E56" s="7"/>
      <c r="F56" s="7"/>
      <c r="G56" s="7"/>
      <c r="H56" s="8"/>
    </row>
    <row r="57" spans="1:8" ht="13" customHeight="1" x14ac:dyDescent="0.35">
      <c r="A57" s="1"/>
      <c r="B57" s="6" t="s">
        <v>174</v>
      </c>
      <c r="C57" s="9"/>
      <c r="D57" s="9"/>
      <c r="E57" s="7"/>
      <c r="F57" s="7"/>
      <c r="G57" s="7"/>
      <c r="H57" s="8"/>
    </row>
    <row r="58" spans="1:8" ht="13" customHeight="1" x14ac:dyDescent="0.35">
      <c r="A58" s="10" t="s">
        <v>175</v>
      </c>
      <c r="B58" s="11" t="s">
        <v>339</v>
      </c>
      <c r="C58" s="12" t="s">
        <v>176</v>
      </c>
      <c r="D58" s="7" t="s">
        <v>177</v>
      </c>
      <c r="E58" s="13">
        <v>700</v>
      </c>
      <c r="F58" s="14">
        <v>3461.87</v>
      </c>
      <c r="G58" s="14">
        <v>1.1000000000000001</v>
      </c>
      <c r="H58" s="25">
        <v>8.3751999999999993E-2</v>
      </c>
    </row>
    <row r="59" spans="1:8" ht="13" customHeight="1" x14ac:dyDescent="0.35">
      <c r="A59" s="10" t="s">
        <v>178</v>
      </c>
      <c r="B59" s="11" t="s">
        <v>340</v>
      </c>
      <c r="C59" s="12" t="s">
        <v>179</v>
      </c>
      <c r="D59" s="7" t="s">
        <v>177</v>
      </c>
      <c r="E59" s="13">
        <v>200</v>
      </c>
      <c r="F59" s="14">
        <v>985.01</v>
      </c>
      <c r="G59" s="14">
        <v>0.31</v>
      </c>
      <c r="H59" s="25">
        <v>7.8246999999999997E-2</v>
      </c>
    </row>
    <row r="60" spans="1:8" ht="13" customHeight="1" x14ac:dyDescent="0.35">
      <c r="A60" s="1"/>
      <c r="B60" s="6" t="s">
        <v>169</v>
      </c>
      <c r="C60" s="7"/>
      <c r="D60" s="7"/>
      <c r="E60" s="7"/>
      <c r="F60" s="16">
        <v>4446.88</v>
      </c>
      <c r="G60" s="16">
        <v>1.41</v>
      </c>
      <c r="H60" s="15"/>
    </row>
    <row r="61" spans="1:8" ht="13" customHeight="1" x14ac:dyDescent="0.35">
      <c r="A61" s="1"/>
      <c r="B61" s="6" t="s">
        <v>180</v>
      </c>
      <c r="C61" s="9"/>
      <c r="D61" s="9"/>
      <c r="E61" s="7"/>
      <c r="F61" s="7"/>
      <c r="G61" s="7"/>
      <c r="H61" s="8"/>
    </row>
    <row r="62" spans="1:8" ht="13" customHeight="1" x14ac:dyDescent="0.35">
      <c r="A62" s="10" t="s">
        <v>181</v>
      </c>
      <c r="B62" s="11" t="s">
        <v>350</v>
      </c>
      <c r="C62" s="12"/>
      <c r="D62" s="7"/>
      <c r="E62" s="13"/>
      <c r="F62" s="14">
        <v>15276.21</v>
      </c>
      <c r="G62" s="14">
        <v>4.8600000000000003</v>
      </c>
      <c r="H62" s="25">
        <v>6.6772742505860766E-2</v>
      </c>
    </row>
    <row r="63" spans="1:8" ht="13" customHeight="1" x14ac:dyDescent="0.35">
      <c r="A63" s="1"/>
      <c r="B63" s="6" t="s">
        <v>169</v>
      </c>
      <c r="C63" s="7"/>
      <c r="D63" s="7"/>
      <c r="E63" s="7"/>
      <c r="F63" s="16">
        <v>15276.21</v>
      </c>
      <c r="G63" s="16">
        <v>4.8600000000000003</v>
      </c>
      <c r="H63" s="15"/>
    </row>
    <row r="64" spans="1:8" ht="13" customHeight="1" x14ac:dyDescent="0.35">
      <c r="A64" s="1"/>
      <c r="B64" s="17" t="s">
        <v>172</v>
      </c>
      <c r="C64" s="18"/>
      <c r="D64" s="18"/>
      <c r="E64" s="24"/>
      <c r="F64" s="16">
        <v>19723.09</v>
      </c>
      <c r="G64" s="16">
        <v>6.27</v>
      </c>
      <c r="H64" s="21"/>
    </row>
    <row r="65" spans="1:10" ht="13" customHeight="1" x14ac:dyDescent="0.35">
      <c r="A65" s="1"/>
      <c r="B65" s="17" t="s">
        <v>182</v>
      </c>
      <c r="C65" s="18"/>
      <c r="D65" s="18"/>
      <c r="E65" s="7"/>
      <c r="F65" s="16">
        <v>6323.68</v>
      </c>
      <c r="G65" s="16">
        <v>2.04</v>
      </c>
      <c r="H65" s="21"/>
    </row>
    <row r="66" spans="1:10" ht="13" customHeight="1" x14ac:dyDescent="0.35">
      <c r="A66" s="1"/>
      <c r="B66" s="26" t="s">
        <v>183</v>
      </c>
      <c r="C66" s="27"/>
      <c r="D66" s="27"/>
      <c r="E66" s="27"/>
      <c r="F66" s="28">
        <v>314068.45</v>
      </c>
      <c r="G66" s="29">
        <v>100</v>
      </c>
      <c r="H66" s="30"/>
    </row>
    <row r="67" spans="1:10" ht="13" customHeight="1" x14ac:dyDescent="0.35">
      <c r="A67" s="1"/>
      <c r="B67" s="68"/>
      <c r="C67" s="68"/>
      <c r="D67" s="68"/>
      <c r="E67" s="68"/>
      <c r="F67" s="1"/>
      <c r="G67" s="1"/>
      <c r="H67" s="1"/>
    </row>
    <row r="68" spans="1:10" ht="13" customHeight="1" x14ac:dyDescent="0.35">
      <c r="A68" s="1"/>
      <c r="B68" s="68"/>
      <c r="C68" s="68"/>
      <c r="D68" s="68"/>
      <c r="E68" s="68"/>
      <c r="F68" s="1"/>
      <c r="G68" s="1"/>
      <c r="H68" s="1"/>
    </row>
    <row r="69" spans="1:10" ht="13" customHeight="1" x14ac:dyDescent="0.35">
      <c r="A69" s="1"/>
      <c r="B69" s="68"/>
      <c r="C69" s="68"/>
      <c r="D69" s="68"/>
      <c r="E69" s="68"/>
      <c r="F69" s="1"/>
      <c r="G69" s="1"/>
      <c r="H69" s="1"/>
    </row>
    <row r="70" spans="1:10" ht="13" customHeight="1" x14ac:dyDescent="0.35">
      <c r="A70" s="53"/>
      <c r="B70" s="54" t="s">
        <v>365</v>
      </c>
      <c r="C70" s="53"/>
      <c r="D70" s="53"/>
      <c r="E70" s="53"/>
      <c r="F70" s="53"/>
      <c r="G70" s="53"/>
      <c r="H70" s="53"/>
      <c r="I70" s="53"/>
      <c r="J70" s="53"/>
    </row>
    <row r="71" spans="1:10" ht="13" customHeight="1" x14ac:dyDescent="0.35">
      <c r="A71" s="1"/>
      <c r="B71" s="68" t="s">
        <v>184</v>
      </c>
      <c r="C71" s="68"/>
      <c r="D71" s="68"/>
      <c r="E71" s="68"/>
      <c r="F71" s="1"/>
      <c r="G71" s="1"/>
      <c r="H71" s="1"/>
    </row>
    <row r="72" spans="1:10" ht="13" customHeight="1" x14ac:dyDescent="0.35">
      <c r="A72" s="1"/>
      <c r="B72" s="68" t="s">
        <v>359</v>
      </c>
      <c r="C72" s="68"/>
      <c r="D72" s="68"/>
      <c r="E72" s="68"/>
      <c r="F72" s="1"/>
      <c r="G72" s="1"/>
      <c r="H72" s="1"/>
    </row>
    <row r="73" spans="1:10" ht="13" customHeight="1" x14ac:dyDescent="0.35">
      <c r="A73" s="1"/>
      <c r="B73" s="71"/>
      <c r="C73" s="71"/>
      <c r="D73" s="71"/>
      <c r="E73" s="71"/>
      <c r="F73" s="1"/>
      <c r="G73" s="1"/>
      <c r="H73" s="1"/>
    </row>
    <row r="74" spans="1:10" ht="13" customHeight="1" x14ac:dyDescent="0.35">
      <c r="A74" s="1"/>
      <c r="B74" s="34" t="s">
        <v>185</v>
      </c>
      <c r="C74" s="37"/>
      <c r="D74" s="37"/>
      <c r="E74" s="37"/>
      <c r="F74" s="1"/>
      <c r="G74" s="1"/>
      <c r="H74" s="1"/>
    </row>
    <row r="75" spans="1:10" ht="13" customHeight="1" x14ac:dyDescent="0.35">
      <c r="A75" s="1"/>
      <c r="B75" s="35" t="s">
        <v>318</v>
      </c>
      <c r="C75" s="38"/>
      <c r="D75" s="38"/>
      <c r="E75" s="38"/>
      <c r="F75" s="1"/>
      <c r="G75" s="1"/>
      <c r="H75" s="1"/>
    </row>
    <row r="76" spans="1:10" ht="13" customHeight="1" x14ac:dyDescent="0.35">
      <c r="A76" s="1"/>
      <c r="B76" s="35" t="s">
        <v>319</v>
      </c>
      <c r="C76" s="38"/>
      <c r="D76" s="38"/>
      <c r="E76" s="38"/>
      <c r="F76" s="1"/>
      <c r="G76" s="1"/>
      <c r="H76" s="1"/>
    </row>
    <row r="77" spans="1:10" ht="13" customHeight="1" x14ac:dyDescent="0.35">
      <c r="A77" s="1"/>
      <c r="B77" s="36" t="s">
        <v>320</v>
      </c>
      <c r="C77" s="38"/>
      <c r="D77" s="38"/>
      <c r="E77" s="38"/>
      <c r="F77" s="1"/>
      <c r="G77" s="1"/>
      <c r="H77" s="1"/>
    </row>
    <row r="78" spans="1:10" ht="13" customHeight="1" x14ac:dyDescent="0.35">
      <c r="A78" s="1"/>
      <c r="B78" s="31" t="s">
        <v>186</v>
      </c>
      <c r="C78" s="32" t="s">
        <v>187</v>
      </c>
      <c r="D78" s="49" t="s">
        <v>351</v>
      </c>
      <c r="E78" s="1"/>
      <c r="F78" s="1"/>
      <c r="G78" s="1"/>
      <c r="H78" s="1"/>
    </row>
    <row r="79" spans="1:10" ht="13" customHeight="1" x14ac:dyDescent="0.35">
      <c r="A79" s="1"/>
      <c r="B79" s="2" t="s">
        <v>188</v>
      </c>
      <c r="C79" s="43">
        <v>9.1180000000000003</v>
      </c>
      <c r="D79" s="50" t="s">
        <v>352</v>
      </c>
      <c r="E79" s="1"/>
      <c r="F79" s="1"/>
      <c r="G79" s="1"/>
      <c r="H79" s="1"/>
    </row>
    <row r="80" spans="1:10" ht="13" customHeight="1" x14ac:dyDescent="0.35">
      <c r="A80" s="1"/>
      <c r="B80" s="2" t="s">
        <v>189</v>
      </c>
      <c r="C80" s="43">
        <v>9.1140000000000008</v>
      </c>
      <c r="D80" s="50" t="s">
        <v>352</v>
      </c>
      <c r="E80" s="1"/>
      <c r="F80" s="1"/>
      <c r="G80" s="1"/>
      <c r="H80" s="1"/>
    </row>
    <row r="81" spans="1:8" ht="13" customHeight="1" x14ac:dyDescent="0.35">
      <c r="A81" s="1"/>
      <c r="B81" s="2" t="s">
        <v>190</v>
      </c>
      <c r="C81" s="43">
        <v>9.08</v>
      </c>
      <c r="D81" s="50" t="s">
        <v>352</v>
      </c>
      <c r="E81" s="1"/>
      <c r="F81" s="1"/>
      <c r="G81" s="1"/>
      <c r="H81" s="1"/>
    </row>
    <row r="82" spans="1:8" ht="13" customHeight="1" x14ac:dyDescent="0.35">
      <c r="A82" s="1"/>
      <c r="B82" s="2" t="s">
        <v>191</v>
      </c>
      <c r="C82" s="43">
        <v>9.08</v>
      </c>
      <c r="D82" s="50" t="s">
        <v>352</v>
      </c>
      <c r="E82" s="1"/>
      <c r="F82" s="1"/>
      <c r="G82" s="1"/>
      <c r="H82" s="1"/>
    </row>
    <row r="83" spans="1:8" ht="13" customHeight="1" x14ac:dyDescent="0.35">
      <c r="A83" s="1"/>
      <c r="B83" s="70" t="s">
        <v>321</v>
      </c>
      <c r="C83" s="70"/>
      <c r="D83" s="70"/>
      <c r="E83" s="70"/>
      <c r="F83" s="1"/>
      <c r="G83" s="1"/>
      <c r="H83" s="1"/>
    </row>
    <row r="84" spans="1:8" ht="13" customHeight="1" x14ac:dyDescent="0.35">
      <c r="A84" s="1"/>
      <c r="B84" s="69" t="s">
        <v>322</v>
      </c>
      <c r="C84" s="69"/>
      <c r="D84" s="69"/>
      <c r="E84" s="69"/>
      <c r="F84" s="1"/>
      <c r="G84" s="1"/>
      <c r="H84" s="1"/>
    </row>
    <row r="85" spans="1:8" ht="13" customHeight="1" x14ac:dyDescent="0.35">
      <c r="A85" s="1"/>
      <c r="B85" s="69" t="s">
        <v>323</v>
      </c>
      <c r="C85" s="69"/>
      <c r="D85" s="69"/>
      <c r="E85" s="69"/>
      <c r="F85" s="1"/>
      <c r="G85" s="1"/>
      <c r="H85" s="1"/>
    </row>
    <row r="86" spans="1:8" ht="13" customHeight="1" x14ac:dyDescent="0.35">
      <c r="A86" s="1"/>
      <c r="B86" s="69" t="s">
        <v>324</v>
      </c>
      <c r="C86" s="69"/>
      <c r="D86" s="69"/>
      <c r="E86" s="69"/>
      <c r="F86" s="1"/>
      <c r="G86" s="1"/>
      <c r="H86" s="1"/>
    </row>
    <row r="87" spans="1:8" ht="13" customHeight="1" x14ac:dyDescent="0.35">
      <c r="A87" s="1"/>
      <c r="B87" s="40" t="s">
        <v>356</v>
      </c>
      <c r="C87" s="41"/>
      <c r="D87" s="41"/>
      <c r="E87" s="39"/>
      <c r="F87" s="1"/>
      <c r="G87" s="1"/>
      <c r="H87" s="1"/>
    </row>
    <row r="88" spans="1:8" ht="13" customHeight="1" x14ac:dyDescent="0.35">
      <c r="A88" s="1"/>
      <c r="B88" s="73" t="s">
        <v>358</v>
      </c>
      <c r="C88" s="73"/>
      <c r="D88" s="73"/>
      <c r="E88" s="39"/>
      <c r="F88" s="1"/>
      <c r="G88" s="1"/>
      <c r="H88" s="1"/>
    </row>
    <row r="89" spans="1:8" ht="13" customHeight="1" x14ac:dyDescent="0.35">
      <c r="A89" s="1"/>
      <c r="B89" s="73" t="s">
        <v>325</v>
      </c>
      <c r="C89" s="73"/>
      <c r="D89" s="73"/>
      <c r="F89" s="1"/>
      <c r="G89" s="1"/>
      <c r="H89" s="1"/>
    </row>
    <row r="90" spans="1:8" x14ac:dyDescent="0.35">
      <c r="B90" s="73" t="s">
        <v>326</v>
      </c>
      <c r="C90" s="73"/>
      <c r="D90" s="73"/>
    </row>
    <row r="91" spans="1:8" x14ac:dyDescent="0.35">
      <c r="B91" s="73" t="s">
        <v>327</v>
      </c>
      <c r="C91" s="73"/>
      <c r="D91" s="73"/>
    </row>
    <row r="92" spans="1:8" x14ac:dyDescent="0.35">
      <c r="B92" s="48" t="s">
        <v>355</v>
      </c>
    </row>
    <row r="94" spans="1:8" x14ac:dyDescent="0.35">
      <c r="B94" s="72" t="s">
        <v>366</v>
      </c>
    </row>
    <row r="95" spans="1:8" x14ac:dyDescent="0.35">
      <c r="B95" s="72"/>
    </row>
    <row r="96" spans="1:8" x14ac:dyDescent="0.35">
      <c r="B96" s="72"/>
    </row>
    <row r="97" spans="2:2" x14ac:dyDescent="0.35">
      <c r="B97" s="72"/>
    </row>
    <row r="98" spans="2:2" x14ac:dyDescent="0.35">
      <c r="B98" s="72"/>
    </row>
    <row r="110" spans="2:2" x14ac:dyDescent="0.35">
      <c r="B110" s="55" t="s">
        <v>367</v>
      </c>
    </row>
    <row r="111" spans="2:2" x14ac:dyDescent="0.35">
      <c r="B111" s="55" t="s">
        <v>368</v>
      </c>
    </row>
  </sheetData>
  <mergeCells count="18">
    <mergeCell ref="B94:B98"/>
    <mergeCell ref="B90:D90"/>
    <mergeCell ref="B91:D91"/>
    <mergeCell ref="B84:E84"/>
    <mergeCell ref="B85:E85"/>
    <mergeCell ref="B86:E86"/>
    <mergeCell ref="B88:D88"/>
    <mergeCell ref="B89:D89"/>
    <mergeCell ref="B83:E83"/>
    <mergeCell ref="B69:E69"/>
    <mergeCell ref="B71:E71"/>
    <mergeCell ref="B72:E72"/>
    <mergeCell ref="B73:E73"/>
    <mergeCell ref="B1:H1"/>
    <mergeCell ref="B2:H2"/>
    <mergeCell ref="B3:H3"/>
    <mergeCell ref="B67:E67"/>
    <mergeCell ref="B68:E68"/>
  </mergeCells>
  <pageMargins left="0" right="0" top="0" bottom="0" header="0" footer="0"/>
  <pageSetup orientation="portrait"/>
  <headerFooter>
    <oddFooter xml:space="preserve">&amp;C_x000D_&amp;1#&amp;"Aptos"&amp;10&amp;K000000  For internal use only </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J110"/>
  <sheetViews>
    <sheetView tabSelected="1" topLeftCell="A69" workbookViewId="0">
      <selection activeCell="C84" sqref="C84"/>
    </sheetView>
  </sheetViews>
  <sheetFormatPr defaultRowHeight="14.5" x14ac:dyDescent="0.35"/>
  <cols>
    <col min="1" max="1" width="3.36328125" customWidth="1"/>
    <col min="2" max="2" width="53.6328125" customWidth="1"/>
    <col min="3" max="4" width="25" customWidth="1"/>
    <col min="5" max="5" width="20" customWidth="1"/>
    <col min="6" max="6" width="25" customWidth="1"/>
    <col min="7" max="8" width="20" customWidth="1"/>
  </cols>
  <sheetData>
    <row r="1" spans="1:8" ht="20" customHeight="1" x14ac:dyDescent="0.35">
      <c r="A1" s="1"/>
      <c r="B1" s="67" t="s">
        <v>0</v>
      </c>
      <c r="C1" s="67"/>
      <c r="D1" s="67"/>
      <c r="E1" s="67"/>
      <c r="F1" s="67"/>
      <c r="G1" s="67"/>
      <c r="H1" s="67"/>
    </row>
    <row r="2" spans="1:8" ht="20" customHeight="1" x14ac:dyDescent="0.35">
      <c r="A2" s="1"/>
      <c r="B2" s="67" t="s">
        <v>337</v>
      </c>
      <c r="C2" s="67"/>
      <c r="D2" s="67"/>
      <c r="E2" s="67"/>
      <c r="F2" s="67"/>
      <c r="G2" s="67"/>
      <c r="H2" s="67"/>
    </row>
    <row r="3" spans="1:8" ht="20" customHeight="1" x14ac:dyDescent="0.35">
      <c r="A3" s="1"/>
      <c r="B3" s="67" t="s">
        <v>192</v>
      </c>
      <c r="C3" s="67"/>
      <c r="D3" s="67"/>
      <c r="E3" s="67"/>
      <c r="F3" s="67"/>
      <c r="G3" s="67"/>
      <c r="H3" s="67"/>
    </row>
    <row r="4" spans="1:8" ht="13" customHeight="1" x14ac:dyDescent="0.35">
      <c r="A4" s="2"/>
      <c r="B4" s="1"/>
      <c r="C4" s="1"/>
      <c r="D4" s="1"/>
      <c r="E4" s="1"/>
      <c r="F4" s="1"/>
      <c r="G4" s="1"/>
      <c r="H4" s="1"/>
    </row>
    <row r="5" spans="1:8" ht="28" customHeight="1" x14ac:dyDescent="0.35">
      <c r="A5" s="1"/>
      <c r="B5" s="3" t="s">
        <v>2</v>
      </c>
      <c r="C5" s="4" t="s">
        <v>3</v>
      </c>
      <c r="D5" s="4" t="s">
        <v>193</v>
      </c>
      <c r="E5" s="4" t="s">
        <v>5</v>
      </c>
      <c r="F5" s="4" t="s">
        <v>6</v>
      </c>
      <c r="G5" s="4" t="s">
        <v>7</v>
      </c>
      <c r="H5" s="5" t="s">
        <v>8</v>
      </c>
    </row>
    <row r="6" spans="1:8" ht="13" customHeight="1" x14ac:dyDescent="0.35">
      <c r="A6" s="1"/>
      <c r="B6" s="6" t="s">
        <v>173</v>
      </c>
      <c r="C6" s="7"/>
      <c r="D6" s="7"/>
      <c r="E6" s="7"/>
      <c r="F6" s="7"/>
      <c r="G6" s="7"/>
      <c r="H6" s="8"/>
    </row>
    <row r="7" spans="1:8" ht="13" customHeight="1" x14ac:dyDescent="0.35">
      <c r="A7" s="1"/>
      <c r="B7" s="6" t="s">
        <v>194</v>
      </c>
      <c r="C7" s="9"/>
      <c r="D7" s="9"/>
      <c r="E7" s="7"/>
      <c r="F7" s="7"/>
      <c r="G7" s="7"/>
      <c r="H7" s="8"/>
    </row>
    <row r="8" spans="1:8" ht="13" customHeight="1" x14ac:dyDescent="0.35">
      <c r="A8" s="10" t="s">
        <v>195</v>
      </c>
      <c r="B8" s="11" t="s">
        <v>196</v>
      </c>
      <c r="C8" s="12" t="s">
        <v>197</v>
      </c>
      <c r="D8" s="7" t="s">
        <v>198</v>
      </c>
      <c r="E8" s="13">
        <v>1000000</v>
      </c>
      <c r="F8" s="14">
        <v>996.82</v>
      </c>
      <c r="G8" s="14">
        <v>5.5</v>
      </c>
      <c r="H8" s="25">
        <v>5.3011000000000003E-2</v>
      </c>
    </row>
    <row r="9" spans="1:8" ht="13" customHeight="1" x14ac:dyDescent="0.35">
      <c r="A9" s="10" t="s">
        <v>199</v>
      </c>
      <c r="B9" s="11" t="s">
        <v>200</v>
      </c>
      <c r="C9" s="12" t="s">
        <v>201</v>
      </c>
      <c r="D9" s="7" t="s">
        <v>198</v>
      </c>
      <c r="E9" s="13">
        <v>1000000</v>
      </c>
      <c r="F9" s="14">
        <v>992.65</v>
      </c>
      <c r="G9" s="14">
        <v>5.48</v>
      </c>
      <c r="H9" s="25">
        <v>5.2999999999999999E-2</v>
      </c>
    </row>
    <row r="10" spans="1:8" ht="13" customHeight="1" x14ac:dyDescent="0.35">
      <c r="A10" s="10" t="s">
        <v>202</v>
      </c>
      <c r="B10" s="11" t="s">
        <v>203</v>
      </c>
      <c r="C10" s="12" t="s">
        <v>204</v>
      </c>
      <c r="D10" s="7" t="s">
        <v>198</v>
      </c>
      <c r="E10" s="13">
        <v>500000</v>
      </c>
      <c r="F10" s="14">
        <v>499.42</v>
      </c>
      <c r="G10" s="14">
        <v>2.76</v>
      </c>
      <c r="H10" s="25">
        <v>5.2975000000000001E-2</v>
      </c>
    </row>
    <row r="11" spans="1:8" ht="13" customHeight="1" x14ac:dyDescent="0.35">
      <c r="A11" s="10" t="s">
        <v>205</v>
      </c>
      <c r="B11" s="11" t="s">
        <v>206</v>
      </c>
      <c r="C11" s="12" t="s">
        <v>207</v>
      </c>
      <c r="D11" s="7" t="s">
        <v>198</v>
      </c>
      <c r="E11" s="13">
        <v>500000</v>
      </c>
      <c r="F11" s="14">
        <v>496.93</v>
      </c>
      <c r="G11" s="14">
        <v>2.74</v>
      </c>
      <c r="H11" s="25">
        <v>5.2499999999999998E-2</v>
      </c>
    </row>
    <row r="12" spans="1:8" ht="13" customHeight="1" x14ac:dyDescent="0.35">
      <c r="A12" s="10" t="s">
        <v>208</v>
      </c>
      <c r="B12" s="11" t="s">
        <v>209</v>
      </c>
      <c r="C12" s="12" t="s">
        <v>210</v>
      </c>
      <c r="D12" s="7" t="s">
        <v>198</v>
      </c>
      <c r="E12" s="13">
        <v>500000</v>
      </c>
      <c r="F12" s="14">
        <v>496.4</v>
      </c>
      <c r="G12" s="14">
        <v>2.74</v>
      </c>
      <c r="H12" s="25">
        <v>5.2999999999999999E-2</v>
      </c>
    </row>
    <row r="13" spans="1:8" ht="13" customHeight="1" x14ac:dyDescent="0.35">
      <c r="A13" s="1"/>
      <c r="B13" s="6" t="s">
        <v>169</v>
      </c>
      <c r="C13" s="7"/>
      <c r="D13" s="7"/>
      <c r="E13" s="7"/>
      <c r="F13" s="16">
        <v>3482.22</v>
      </c>
      <c r="G13" s="16">
        <v>19.22</v>
      </c>
      <c r="H13" s="15"/>
    </row>
    <row r="14" spans="1:8" ht="13" customHeight="1" x14ac:dyDescent="0.35">
      <c r="A14" s="1"/>
      <c r="B14" s="6" t="s">
        <v>211</v>
      </c>
      <c r="C14" s="9"/>
      <c r="D14" s="9"/>
      <c r="E14" s="7"/>
      <c r="F14" s="7"/>
      <c r="G14" s="7"/>
      <c r="H14" s="8"/>
    </row>
    <row r="15" spans="1:8" ht="13" customHeight="1" x14ac:dyDescent="0.35">
      <c r="A15" s="10" t="s">
        <v>212</v>
      </c>
      <c r="B15" s="11" t="s">
        <v>345</v>
      </c>
      <c r="C15" s="12" t="s">
        <v>213</v>
      </c>
      <c r="D15" s="7" t="s">
        <v>177</v>
      </c>
      <c r="E15" s="13">
        <v>200</v>
      </c>
      <c r="F15" s="14">
        <v>992.69</v>
      </c>
      <c r="G15" s="14">
        <v>5.48</v>
      </c>
      <c r="H15" s="25">
        <v>7.9005000000000006E-2</v>
      </c>
    </row>
    <row r="16" spans="1:8" ht="13" customHeight="1" x14ac:dyDescent="0.35">
      <c r="A16" s="10" t="s">
        <v>214</v>
      </c>
      <c r="B16" s="11" t="s">
        <v>344</v>
      </c>
      <c r="C16" s="12" t="s">
        <v>215</v>
      </c>
      <c r="D16" s="7" t="s">
        <v>216</v>
      </c>
      <c r="E16" s="13">
        <v>200</v>
      </c>
      <c r="F16" s="14">
        <v>990.56</v>
      </c>
      <c r="G16" s="14">
        <v>5.47</v>
      </c>
      <c r="H16" s="25">
        <v>7.9033999999999993E-2</v>
      </c>
    </row>
    <row r="17" spans="1:8" ht="13" customHeight="1" x14ac:dyDescent="0.35">
      <c r="A17" s="10" t="s">
        <v>217</v>
      </c>
      <c r="B17" s="11" t="s">
        <v>343</v>
      </c>
      <c r="C17" s="12" t="s">
        <v>218</v>
      </c>
      <c r="D17" s="7" t="s">
        <v>177</v>
      </c>
      <c r="E17" s="13">
        <v>200</v>
      </c>
      <c r="F17" s="14">
        <v>989.87</v>
      </c>
      <c r="G17" s="14">
        <v>5.47</v>
      </c>
      <c r="H17" s="25">
        <v>7.9501000000000002E-2</v>
      </c>
    </row>
    <row r="18" spans="1:8" ht="13" customHeight="1" x14ac:dyDescent="0.35">
      <c r="A18" s="10" t="s">
        <v>219</v>
      </c>
      <c r="B18" s="11" t="s">
        <v>342</v>
      </c>
      <c r="C18" s="12" t="s">
        <v>220</v>
      </c>
      <c r="D18" s="7" t="s">
        <v>177</v>
      </c>
      <c r="E18" s="13">
        <v>100</v>
      </c>
      <c r="F18" s="14">
        <v>496.96</v>
      </c>
      <c r="G18" s="14">
        <v>2.74</v>
      </c>
      <c r="H18" s="25">
        <v>7.6999999999999999E-2</v>
      </c>
    </row>
    <row r="19" spans="1:8" ht="13" customHeight="1" x14ac:dyDescent="0.35">
      <c r="A19" s="10" t="s">
        <v>221</v>
      </c>
      <c r="B19" s="11" t="s">
        <v>341</v>
      </c>
      <c r="C19" s="12" t="s">
        <v>222</v>
      </c>
      <c r="D19" s="7" t="s">
        <v>223</v>
      </c>
      <c r="E19" s="13">
        <v>100</v>
      </c>
      <c r="F19" s="14">
        <v>492.89</v>
      </c>
      <c r="G19" s="14">
        <v>2.72</v>
      </c>
      <c r="H19" s="25">
        <v>7.3152999999999996E-2</v>
      </c>
    </row>
    <row r="20" spans="1:8" ht="13" customHeight="1" x14ac:dyDescent="0.35">
      <c r="A20" s="1"/>
      <c r="B20" s="6" t="s">
        <v>169</v>
      </c>
      <c r="C20" s="7"/>
      <c r="D20" s="7"/>
      <c r="E20" s="7"/>
      <c r="F20" s="16">
        <v>3962.97</v>
      </c>
      <c r="G20" s="16">
        <v>21.88</v>
      </c>
      <c r="H20" s="15"/>
    </row>
    <row r="21" spans="1:8" ht="13" customHeight="1" x14ac:dyDescent="0.35">
      <c r="A21" s="1"/>
      <c r="B21" s="6" t="s">
        <v>174</v>
      </c>
      <c r="C21" s="9"/>
      <c r="D21" s="9"/>
      <c r="E21" s="7"/>
      <c r="F21" s="7"/>
      <c r="G21" s="7"/>
      <c r="H21" s="8"/>
    </row>
    <row r="22" spans="1:8" ht="13" customHeight="1" x14ac:dyDescent="0.35">
      <c r="A22" s="10" t="s">
        <v>224</v>
      </c>
      <c r="B22" s="11" t="s">
        <v>346</v>
      </c>
      <c r="C22" s="12" t="s">
        <v>225</v>
      </c>
      <c r="D22" s="7" t="s">
        <v>177</v>
      </c>
      <c r="E22" s="13">
        <v>220</v>
      </c>
      <c r="F22" s="14">
        <v>1094.46</v>
      </c>
      <c r="G22" s="14">
        <v>6.04</v>
      </c>
      <c r="H22" s="25">
        <v>8.0308000000000004E-2</v>
      </c>
    </row>
    <row r="23" spans="1:8" ht="13" customHeight="1" x14ac:dyDescent="0.35">
      <c r="A23" s="10" t="s">
        <v>226</v>
      </c>
      <c r="B23" s="11" t="s">
        <v>349</v>
      </c>
      <c r="C23" s="12" t="s">
        <v>227</v>
      </c>
      <c r="D23" s="7" t="s">
        <v>177</v>
      </c>
      <c r="E23" s="13">
        <v>200</v>
      </c>
      <c r="F23" s="14">
        <v>997.13</v>
      </c>
      <c r="G23" s="14">
        <v>5.51</v>
      </c>
      <c r="H23" s="25">
        <v>7.5001999999999999E-2</v>
      </c>
    </row>
    <row r="24" spans="1:8" ht="13" customHeight="1" x14ac:dyDescent="0.35">
      <c r="A24" s="10" t="s">
        <v>228</v>
      </c>
      <c r="B24" s="11" t="s">
        <v>348</v>
      </c>
      <c r="C24" s="12" t="s">
        <v>229</v>
      </c>
      <c r="D24" s="7" t="s">
        <v>230</v>
      </c>
      <c r="E24" s="13">
        <v>200</v>
      </c>
      <c r="F24" s="14">
        <v>992.07</v>
      </c>
      <c r="G24" s="14">
        <v>5.48</v>
      </c>
      <c r="H24" s="25">
        <v>8.1003000000000006E-2</v>
      </c>
    </row>
    <row r="25" spans="1:8" ht="13" customHeight="1" x14ac:dyDescent="0.35">
      <c r="A25" s="10" t="s">
        <v>231</v>
      </c>
      <c r="B25" s="11" t="s">
        <v>347</v>
      </c>
      <c r="C25" s="12" t="s">
        <v>232</v>
      </c>
      <c r="D25" s="7" t="s">
        <v>177</v>
      </c>
      <c r="E25" s="13">
        <v>200</v>
      </c>
      <c r="F25" s="14">
        <v>990.7</v>
      </c>
      <c r="G25" s="14">
        <v>5.47</v>
      </c>
      <c r="H25" s="25">
        <v>8.5678000000000004E-2</v>
      </c>
    </row>
    <row r="26" spans="1:8" ht="13" customHeight="1" x14ac:dyDescent="0.35">
      <c r="A26" s="1"/>
      <c r="B26" s="6" t="s">
        <v>169</v>
      </c>
      <c r="C26" s="7"/>
      <c r="D26" s="7"/>
      <c r="E26" s="7"/>
      <c r="F26" s="16">
        <v>4074.36</v>
      </c>
      <c r="G26" s="16">
        <v>22.5</v>
      </c>
      <c r="H26" s="15"/>
    </row>
    <row r="27" spans="1:8" ht="13" customHeight="1" x14ac:dyDescent="0.35">
      <c r="A27" s="10" t="s">
        <v>224</v>
      </c>
      <c r="B27" s="11" t="s">
        <v>336</v>
      </c>
      <c r="C27" s="12" t="s">
        <v>335</v>
      </c>
      <c r="D27" s="7"/>
      <c r="E27" s="13">
        <v>142.81299999999999</v>
      </c>
      <c r="F27" s="14">
        <v>16.698799999999999</v>
      </c>
      <c r="G27" s="14">
        <v>0.09</v>
      </c>
      <c r="H27" s="25"/>
    </row>
    <row r="28" spans="1:8" ht="13" customHeight="1" x14ac:dyDescent="0.35">
      <c r="A28" s="1"/>
      <c r="B28" s="6" t="s">
        <v>169</v>
      </c>
      <c r="C28" s="7"/>
      <c r="D28" s="7"/>
      <c r="E28" s="7"/>
      <c r="F28" s="16">
        <v>16.698799999999999</v>
      </c>
      <c r="G28" s="16">
        <v>8.9999999999999998E-4</v>
      </c>
      <c r="H28" s="15"/>
    </row>
    <row r="29" spans="1:8" ht="13" customHeight="1" x14ac:dyDescent="0.35">
      <c r="A29" s="1"/>
      <c r="B29" s="6" t="s">
        <v>180</v>
      </c>
      <c r="C29" s="9"/>
      <c r="D29" s="9"/>
      <c r="E29" s="7"/>
      <c r="F29" s="7"/>
      <c r="G29" s="7"/>
      <c r="H29" s="8"/>
    </row>
    <row r="30" spans="1:8" ht="13" customHeight="1" x14ac:dyDescent="0.35">
      <c r="A30" s="10" t="s">
        <v>181</v>
      </c>
      <c r="B30" s="11" t="s">
        <v>350</v>
      </c>
      <c r="C30" s="12"/>
      <c r="D30" s="7"/>
      <c r="E30" s="13"/>
      <c r="F30" s="14">
        <v>6519.81</v>
      </c>
      <c r="G30" s="14">
        <v>36</v>
      </c>
      <c r="H30" s="25">
        <v>6.6772742505860766E-2</v>
      </c>
    </row>
    <row r="31" spans="1:8" ht="13" customHeight="1" x14ac:dyDescent="0.35">
      <c r="A31" s="1"/>
      <c r="B31" s="6" t="s">
        <v>169</v>
      </c>
      <c r="C31" s="7"/>
      <c r="D31" s="7"/>
      <c r="E31" s="7"/>
      <c r="F31" s="16">
        <v>6519.81</v>
      </c>
      <c r="G31" s="16">
        <v>36</v>
      </c>
      <c r="H31" s="15"/>
    </row>
    <row r="32" spans="1:8" ht="13" customHeight="1" x14ac:dyDescent="0.35">
      <c r="A32" s="1"/>
      <c r="B32" s="17" t="s">
        <v>172</v>
      </c>
      <c r="C32" s="18"/>
      <c r="D32" s="18"/>
      <c r="E32" s="24"/>
      <c r="F32" s="16">
        <f>18039.36+16.6988</f>
        <v>18056.058799999999</v>
      </c>
      <c r="G32" s="16">
        <f>99.6+0.09</f>
        <v>99.69</v>
      </c>
      <c r="H32" s="21"/>
    </row>
    <row r="33" spans="1:10" ht="13" customHeight="1" x14ac:dyDescent="0.35">
      <c r="A33" s="1"/>
      <c r="B33" s="17" t="s">
        <v>182</v>
      </c>
      <c r="C33" s="18"/>
      <c r="D33" s="18"/>
      <c r="E33" s="7"/>
      <c r="F33" s="16">
        <f>73.36-16.6988</f>
        <v>56.661200000000001</v>
      </c>
      <c r="G33" s="16">
        <f>0.4-0.09</f>
        <v>0.31000000000000005</v>
      </c>
      <c r="H33" s="21"/>
    </row>
    <row r="34" spans="1:10" ht="13" customHeight="1" x14ac:dyDescent="0.35">
      <c r="A34" s="1"/>
      <c r="B34" s="26" t="s">
        <v>183</v>
      </c>
      <c r="C34" s="27"/>
      <c r="D34" s="27"/>
      <c r="E34" s="27"/>
      <c r="F34" s="28">
        <v>18112.72</v>
      </c>
      <c r="G34" s="29">
        <v>100</v>
      </c>
      <c r="H34" s="30"/>
    </row>
    <row r="35" spans="1:10" ht="13" customHeight="1" x14ac:dyDescent="0.35">
      <c r="A35" s="1"/>
      <c r="B35" s="68"/>
      <c r="C35" s="68"/>
      <c r="D35" s="68"/>
      <c r="E35" s="68"/>
      <c r="F35" s="1"/>
      <c r="G35" s="1"/>
      <c r="H35" s="1"/>
    </row>
    <row r="36" spans="1:10" ht="13" customHeight="1" x14ac:dyDescent="0.35">
      <c r="A36" s="1"/>
      <c r="B36" s="68"/>
      <c r="C36" s="68"/>
      <c r="D36" s="68"/>
      <c r="E36" s="68"/>
      <c r="F36" s="1"/>
      <c r="G36" s="1"/>
      <c r="H36" s="1"/>
    </row>
    <row r="37" spans="1:10" s="61" customFormat="1" ht="13" customHeight="1" x14ac:dyDescent="0.35">
      <c r="A37" s="57"/>
      <c r="B37" s="58" t="s">
        <v>371</v>
      </c>
      <c r="C37" s="59" t="s">
        <v>372</v>
      </c>
      <c r="D37" s="60"/>
      <c r="E37" s="60"/>
      <c r="F37" s="57"/>
      <c r="G37" s="57"/>
      <c r="H37" s="57"/>
      <c r="I37" s="57"/>
      <c r="J37" s="57"/>
    </row>
    <row r="38" spans="1:10" s="61" customFormat="1" ht="13" customHeight="1" x14ac:dyDescent="0.35">
      <c r="A38" s="57"/>
      <c r="B38" s="58"/>
      <c r="C38" s="66"/>
      <c r="D38" s="66"/>
      <c r="E38" s="66"/>
      <c r="F38" s="66"/>
      <c r="G38" s="66"/>
      <c r="H38" s="66"/>
      <c r="I38" s="66"/>
      <c r="J38" s="57"/>
    </row>
    <row r="39" spans="1:10" ht="13" customHeight="1" x14ac:dyDescent="0.35">
      <c r="A39" s="1"/>
      <c r="B39" s="68" t="s">
        <v>359</v>
      </c>
      <c r="C39" s="68"/>
      <c r="D39" s="68"/>
      <c r="E39" s="68"/>
      <c r="F39" s="1"/>
      <c r="G39" s="1"/>
      <c r="H39" s="1"/>
    </row>
    <row r="40" spans="1:10" ht="13" customHeight="1" x14ac:dyDescent="0.35">
      <c r="A40" s="1"/>
      <c r="B40" s="68" t="s">
        <v>233</v>
      </c>
      <c r="C40" s="68"/>
      <c r="D40" s="68"/>
      <c r="E40" s="68"/>
      <c r="F40" s="1"/>
      <c r="G40" s="1"/>
      <c r="H40" s="1"/>
    </row>
    <row r="41" spans="1:10" ht="13" customHeight="1" x14ac:dyDescent="0.35">
      <c r="A41" s="1"/>
      <c r="B41" s="71"/>
      <c r="C41" s="71"/>
      <c r="D41" s="71"/>
      <c r="E41" s="71"/>
      <c r="F41" s="1"/>
      <c r="G41" s="1"/>
      <c r="H41" s="1"/>
    </row>
    <row r="42" spans="1:10" ht="13" customHeight="1" x14ac:dyDescent="0.35">
      <c r="A42" s="1"/>
      <c r="B42" s="34" t="s">
        <v>185</v>
      </c>
      <c r="C42" s="34"/>
      <c r="D42" s="34"/>
      <c r="E42" s="34"/>
      <c r="F42" s="1"/>
      <c r="G42" s="1"/>
      <c r="H42" s="1"/>
    </row>
    <row r="43" spans="1:10" ht="13" customHeight="1" x14ac:dyDescent="0.35">
      <c r="A43" s="1"/>
      <c r="B43" s="35" t="s">
        <v>318</v>
      </c>
      <c r="C43" s="35"/>
      <c r="D43" s="35"/>
      <c r="E43" s="35"/>
      <c r="F43" s="1"/>
      <c r="G43" s="1"/>
      <c r="H43" s="1"/>
    </row>
    <row r="44" spans="1:10" ht="13" customHeight="1" x14ac:dyDescent="0.35">
      <c r="A44" s="1"/>
      <c r="B44" s="35" t="s">
        <v>319</v>
      </c>
      <c r="C44" s="35"/>
      <c r="D44" s="35"/>
      <c r="E44" s="35"/>
      <c r="F44" s="1"/>
      <c r="G44" s="1"/>
      <c r="H44" s="1"/>
    </row>
    <row r="45" spans="1:10" ht="13" customHeight="1" x14ac:dyDescent="0.35">
      <c r="A45" s="1"/>
      <c r="B45" s="36" t="s">
        <v>320</v>
      </c>
      <c r="C45" s="36"/>
      <c r="D45" s="36"/>
      <c r="E45" s="36"/>
      <c r="F45" s="1"/>
      <c r="G45" s="1"/>
      <c r="H45" s="1"/>
    </row>
    <row r="46" spans="1:10" ht="13" customHeight="1" x14ac:dyDescent="0.35">
      <c r="A46" s="1"/>
      <c r="B46" s="31" t="s">
        <v>186</v>
      </c>
      <c r="C46" s="32" t="s">
        <v>187</v>
      </c>
      <c r="D46" s="49" t="s">
        <v>351</v>
      </c>
      <c r="E46" s="1"/>
      <c r="F46" s="1"/>
      <c r="G46" s="1"/>
      <c r="H46" s="1"/>
    </row>
    <row r="47" spans="1:10" ht="13" customHeight="1" x14ac:dyDescent="0.35">
      <c r="A47" s="1"/>
      <c r="B47" s="2" t="s">
        <v>189</v>
      </c>
      <c r="C47" s="42">
        <v>101.611</v>
      </c>
      <c r="D47" s="50" t="s">
        <v>352</v>
      </c>
      <c r="E47" s="1"/>
      <c r="F47" s="1"/>
      <c r="G47" s="1"/>
      <c r="H47" s="1"/>
    </row>
    <row r="48" spans="1:10" ht="13" customHeight="1" x14ac:dyDescent="0.35">
      <c r="A48" s="1"/>
      <c r="B48" s="2" t="s">
        <v>234</v>
      </c>
      <c r="C48" s="42">
        <v>101.6103</v>
      </c>
      <c r="D48" s="50" t="s">
        <v>352</v>
      </c>
      <c r="E48" s="1"/>
      <c r="F48" s="1"/>
      <c r="G48" s="1"/>
      <c r="H48" s="1"/>
    </row>
    <row r="49" spans="1:8" ht="13" customHeight="1" x14ac:dyDescent="0.35">
      <c r="A49" s="1"/>
      <c r="B49" s="2" t="s">
        <v>235</v>
      </c>
      <c r="C49" s="42">
        <v>101.5866</v>
      </c>
      <c r="D49" s="50" t="s">
        <v>352</v>
      </c>
      <c r="E49" s="1"/>
      <c r="F49" s="1"/>
      <c r="G49" s="1"/>
      <c r="H49" s="1"/>
    </row>
    <row r="50" spans="1:8" ht="13" customHeight="1" x14ac:dyDescent="0.35">
      <c r="A50" s="1"/>
      <c r="B50" s="2" t="s">
        <v>191</v>
      </c>
      <c r="C50" s="42">
        <v>101.5864</v>
      </c>
      <c r="D50" s="50" t="s">
        <v>352</v>
      </c>
      <c r="E50" s="1"/>
      <c r="F50" s="1"/>
      <c r="G50" s="1"/>
      <c r="H50" s="1"/>
    </row>
    <row r="51" spans="1:8" ht="13" customHeight="1" x14ac:dyDescent="0.35">
      <c r="A51" s="1"/>
      <c r="B51" s="2" t="s">
        <v>236</v>
      </c>
      <c r="C51" s="42">
        <v>100.2795</v>
      </c>
      <c r="D51" s="50" t="s">
        <v>352</v>
      </c>
      <c r="E51" s="1"/>
      <c r="F51" s="1"/>
      <c r="G51" s="1"/>
      <c r="H51" s="1"/>
    </row>
    <row r="52" spans="1:8" ht="13" customHeight="1" x14ac:dyDescent="0.35">
      <c r="A52" s="1"/>
      <c r="B52" s="2" t="s">
        <v>237</v>
      </c>
      <c r="C52" s="42">
        <v>100.2765</v>
      </c>
      <c r="D52" s="50" t="s">
        <v>352</v>
      </c>
      <c r="E52" s="1"/>
      <c r="F52" s="1"/>
      <c r="G52" s="1"/>
      <c r="H52" s="1"/>
    </row>
    <row r="53" spans="1:8" ht="13" customHeight="1" x14ac:dyDescent="0.35">
      <c r="A53" s="1"/>
      <c r="B53" s="2" t="s">
        <v>238</v>
      </c>
      <c r="C53" s="42">
        <v>100.0429</v>
      </c>
      <c r="D53" s="50" t="s">
        <v>352</v>
      </c>
      <c r="E53" s="1"/>
      <c r="F53" s="1"/>
      <c r="G53" s="1"/>
      <c r="H53" s="1"/>
    </row>
    <row r="54" spans="1:8" ht="13" customHeight="1" x14ac:dyDescent="0.35">
      <c r="A54" s="1"/>
      <c r="B54" s="2" t="s">
        <v>239</v>
      </c>
      <c r="C54" s="42">
        <v>100.0381</v>
      </c>
      <c r="D54" s="50" t="s">
        <v>352</v>
      </c>
      <c r="E54" s="1"/>
      <c r="F54" s="1"/>
      <c r="G54" s="1"/>
      <c r="H54" s="1"/>
    </row>
    <row r="55" spans="1:8" ht="13" customHeight="1" x14ac:dyDescent="0.35">
      <c r="A55" s="1"/>
      <c r="B55" s="2" t="s">
        <v>240</v>
      </c>
      <c r="C55" s="42">
        <v>100.038</v>
      </c>
      <c r="D55" s="50" t="s">
        <v>352</v>
      </c>
      <c r="E55" s="1"/>
      <c r="F55" s="1"/>
      <c r="G55" s="1"/>
      <c r="H55" s="1"/>
    </row>
    <row r="56" spans="1:8" ht="13" customHeight="1" x14ac:dyDescent="0.35">
      <c r="A56" s="1"/>
      <c r="B56" s="2" t="s">
        <v>241</v>
      </c>
      <c r="C56" s="42">
        <v>100.0367</v>
      </c>
      <c r="D56" s="50" t="s">
        <v>352</v>
      </c>
      <c r="E56" s="1"/>
      <c r="F56" s="1"/>
      <c r="G56" s="1"/>
      <c r="H56" s="1"/>
    </row>
    <row r="57" spans="1:8" ht="13" customHeight="1" x14ac:dyDescent="0.35">
      <c r="A57" s="1"/>
      <c r="B57" s="2"/>
      <c r="C57" s="1"/>
      <c r="D57" s="1"/>
      <c r="E57" s="1"/>
      <c r="F57" s="1"/>
      <c r="G57" s="1"/>
      <c r="H57" s="1"/>
    </row>
    <row r="58" spans="1:8" ht="13" customHeight="1" x14ac:dyDescent="0.35">
      <c r="A58" s="1"/>
      <c r="B58" s="44" t="s">
        <v>330</v>
      </c>
      <c r="C58" s="1"/>
      <c r="D58" s="1"/>
      <c r="E58" s="1"/>
      <c r="F58" s="1"/>
      <c r="G58" s="1"/>
      <c r="H58" s="1"/>
    </row>
    <row r="59" spans="1:8" ht="13" customHeight="1" x14ac:dyDescent="0.35">
      <c r="A59" s="1"/>
      <c r="B59" s="45" t="s">
        <v>328</v>
      </c>
      <c r="C59" s="46" t="s">
        <v>329</v>
      </c>
      <c r="D59" s="1"/>
      <c r="E59" s="1"/>
      <c r="F59" s="1"/>
      <c r="G59" s="1"/>
      <c r="H59" s="1"/>
    </row>
    <row r="60" spans="1:8" ht="13" customHeight="1" x14ac:dyDescent="0.35">
      <c r="A60" s="1"/>
      <c r="B60" s="2" t="s">
        <v>241</v>
      </c>
      <c r="C60" s="47">
        <v>1.4141937999999996</v>
      </c>
      <c r="D60" s="1"/>
      <c r="E60" s="1"/>
      <c r="F60" s="1"/>
      <c r="G60" s="1"/>
      <c r="H60" s="1"/>
    </row>
    <row r="61" spans="1:8" ht="13" customHeight="1" x14ac:dyDescent="0.35">
      <c r="A61" s="1"/>
      <c r="B61" s="2" t="s">
        <v>236</v>
      </c>
      <c r="C61" s="47">
        <v>1.3212256099999999</v>
      </c>
      <c r="D61" s="1"/>
      <c r="E61" s="1"/>
      <c r="F61" s="1"/>
      <c r="G61" s="1"/>
      <c r="H61" s="1"/>
    </row>
    <row r="62" spans="1:8" ht="13" customHeight="1" x14ac:dyDescent="0.35">
      <c r="A62" s="1"/>
      <c r="B62" s="2" t="s">
        <v>240</v>
      </c>
      <c r="C62" s="47">
        <v>1.4859279499999998</v>
      </c>
      <c r="D62" s="1"/>
      <c r="E62" s="1"/>
      <c r="F62" s="1"/>
      <c r="G62" s="1"/>
      <c r="H62" s="1"/>
    </row>
    <row r="63" spans="1:8" ht="13" customHeight="1" x14ac:dyDescent="0.35">
      <c r="A63" s="1"/>
      <c r="B63" s="2" t="s">
        <v>239</v>
      </c>
      <c r="C63" s="47">
        <v>1.53630924</v>
      </c>
      <c r="D63" s="1"/>
      <c r="E63" s="1"/>
      <c r="F63" s="1"/>
      <c r="G63" s="1"/>
      <c r="H63" s="1"/>
    </row>
    <row r="64" spans="1:8" ht="13" customHeight="1" x14ac:dyDescent="0.35">
      <c r="A64" s="1"/>
      <c r="B64" s="2" t="s">
        <v>237</v>
      </c>
      <c r="C64" s="47">
        <v>1.3006369099999999</v>
      </c>
      <c r="D64" s="1"/>
      <c r="E64" s="1"/>
      <c r="F64" s="1"/>
      <c r="G64" s="1"/>
      <c r="H64" s="1"/>
    </row>
    <row r="65" spans="1:8" ht="13" customHeight="1" x14ac:dyDescent="0.35">
      <c r="A65" s="1"/>
      <c r="B65" s="2" t="s">
        <v>238</v>
      </c>
      <c r="C65" s="47">
        <v>1.49491128</v>
      </c>
      <c r="D65" s="1"/>
      <c r="E65" s="1"/>
      <c r="F65" s="1"/>
      <c r="G65" s="1"/>
      <c r="H65" s="1"/>
    </row>
    <row r="66" spans="1:8" ht="13" customHeight="1" x14ac:dyDescent="0.35">
      <c r="A66" s="1"/>
      <c r="B66" s="2"/>
      <c r="C66" s="1"/>
      <c r="D66" s="1"/>
      <c r="E66" s="1"/>
      <c r="F66" s="1"/>
      <c r="G66" s="1"/>
      <c r="H66" s="1"/>
    </row>
    <row r="67" spans="1:8" ht="13" customHeight="1" x14ac:dyDescent="0.35">
      <c r="A67" s="1"/>
      <c r="B67" s="70" t="s">
        <v>331</v>
      </c>
      <c r="C67" s="70"/>
      <c r="D67" s="70"/>
      <c r="E67" s="70"/>
      <c r="F67" s="1"/>
      <c r="G67" s="1"/>
      <c r="H67" s="1"/>
    </row>
    <row r="68" spans="1:8" ht="13" customHeight="1" x14ac:dyDescent="0.35">
      <c r="A68" s="1"/>
      <c r="B68" s="69" t="s">
        <v>332</v>
      </c>
      <c r="C68" s="69"/>
      <c r="D68" s="69"/>
      <c r="E68" s="69"/>
      <c r="F68" s="1"/>
      <c r="G68" s="1"/>
      <c r="H68" s="1"/>
    </row>
    <row r="69" spans="1:8" ht="13" customHeight="1" x14ac:dyDescent="0.35">
      <c r="A69" s="1"/>
      <c r="B69" s="69" t="s">
        <v>333</v>
      </c>
      <c r="C69" s="69"/>
      <c r="D69" s="69"/>
      <c r="E69" s="69"/>
      <c r="F69" s="1"/>
      <c r="G69" s="1"/>
      <c r="H69" s="1"/>
    </row>
    <row r="70" spans="1:8" ht="13" customHeight="1" x14ac:dyDescent="0.35">
      <c r="A70" s="1"/>
      <c r="B70" s="39" t="s">
        <v>334</v>
      </c>
      <c r="C70" s="39"/>
      <c r="D70" s="39"/>
      <c r="E70" s="39"/>
      <c r="F70" s="1"/>
      <c r="G70" s="1"/>
      <c r="H70" s="1"/>
    </row>
    <row r="71" spans="1:8" ht="13" customHeight="1" x14ac:dyDescent="0.35">
      <c r="A71" s="1"/>
      <c r="B71" s="36" t="s">
        <v>358</v>
      </c>
      <c r="C71" s="39"/>
      <c r="D71" s="39"/>
      <c r="E71" s="39"/>
      <c r="F71" s="1"/>
      <c r="G71" s="1"/>
      <c r="H71" s="1"/>
    </row>
    <row r="72" spans="1:8" ht="13" customHeight="1" x14ac:dyDescent="0.35">
      <c r="A72" s="1"/>
      <c r="B72" s="39" t="s">
        <v>325</v>
      </c>
      <c r="C72" s="39"/>
      <c r="D72" s="39"/>
      <c r="E72" s="39"/>
      <c r="F72" s="1"/>
      <c r="G72" s="1"/>
      <c r="H72" s="1"/>
    </row>
    <row r="73" spans="1:8" x14ac:dyDescent="0.35">
      <c r="B73" s="39" t="s">
        <v>338</v>
      </c>
      <c r="C73" s="39"/>
      <c r="D73" s="39"/>
      <c r="E73" s="39"/>
    </row>
    <row r="74" spans="1:8" x14ac:dyDescent="0.35">
      <c r="B74" s="39" t="s">
        <v>327</v>
      </c>
      <c r="C74" s="39"/>
      <c r="D74" s="39"/>
      <c r="E74" s="39"/>
    </row>
    <row r="75" spans="1:8" x14ac:dyDescent="0.35">
      <c r="B75" s="39" t="s">
        <v>378</v>
      </c>
      <c r="C75" s="39"/>
      <c r="D75" s="39"/>
      <c r="E75" s="39"/>
    </row>
    <row r="76" spans="1:8" x14ac:dyDescent="0.35">
      <c r="B76" s="48" t="s">
        <v>353</v>
      </c>
    </row>
    <row r="78" spans="1:8" x14ac:dyDescent="0.35">
      <c r="B78" s="52" t="s">
        <v>360</v>
      </c>
    </row>
    <row r="79" spans="1:8" x14ac:dyDescent="0.35">
      <c r="B79" s="51" t="s">
        <v>361</v>
      </c>
    </row>
    <row r="80" spans="1:8" x14ac:dyDescent="0.35">
      <c r="B80" s="51" t="s">
        <v>362</v>
      </c>
    </row>
    <row r="81" spans="2:2" x14ac:dyDescent="0.35">
      <c r="B81" s="51" t="s">
        <v>381</v>
      </c>
    </row>
    <row r="82" spans="2:2" x14ac:dyDescent="0.35">
      <c r="B82" s="51" t="s">
        <v>380</v>
      </c>
    </row>
    <row r="83" spans="2:2" x14ac:dyDescent="0.35">
      <c r="B83" s="51" t="s">
        <v>379</v>
      </c>
    </row>
    <row r="84" spans="2:2" x14ac:dyDescent="0.35">
      <c r="B84" s="51" t="s">
        <v>363</v>
      </c>
    </row>
    <row r="86" spans="2:2" ht="101.5" x14ac:dyDescent="0.35">
      <c r="B86" s="62" t="s">
        <v>373</v>
      </c>
    </row>
    <row r="88" spans="2:2" x14ac:dyDescent="0.35">
      <c r="B88" s="63" t="s">
        <v>374</v>
      </c>
    </row>
    <row r="98" spans="2:2" x14ac:dyDescent="0.35">
      <c r="B98" s="64" t="s">
        <v>375</v>
      </c>
    </row>
    <row r="99" spans="2:2" x14ac:dyDescent="0.35">
      <c r="B99" s="64" t="s">
        <v>376</v>
      </c>
    </row>
    <row r="110" spans="2:2" x14ac:dyDescent="0.35">
      <c r="B110" s="65" t="s">
        <v>377</v>
      </c>
    </row>
  </sheetData>
  <mergeCells count="12">
    <mergeCell ref="B69:E69"/>
    <mergeCell ref="B67:E67"/>
    <mergeCell ref="B68:E68"/>
    <mergeCell ref="B39:E39"/>
    <mergeCell ref="B40:E40"/>
    <mergeCell ref="B41:E41"/>
    <mergeCell ref="C38:I38"/>
    <mergeCell ref="B1:H1"/>
    <mergeCell ref="B2:H2"/>
    <mergeCell ref="B3:H3"/>
    <mergeCell ref="B35:E35"/>
    <mergeCell ref="B36:E36"/>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H110"/>
  <sheetViews>
    <sheetView topLeftCell="A30" workbookViewId="0">
      <selection activeCell="B38" sqref="B38"/>
    </sheetView>
  </sheetViews>
  <sheetFormatPr defaultRowHeight="14.5" x14ac:dyDescent="0.35"/>
  <cols>
    <col min="1" max="1" width="3.36328125" customWidth="1"/>
    <col min="2" max="2" width="55.08984375" customWidth="1"/>
    <col min="3" max="4" width="25" customWidth="1"/>
    <col min="5" max="5" width="20" customWidth="1"/>
    <col min="6" max="6" width="25" customWidth="1"/>
    <col min="7" max="8" width="20" customWidth="1"/>
  </cols>
  <sheetData>
    <row r="1" spans="1:8" ht="20" customHeight="1" x14ac:dyDescent="0.35">
      <c r="A1" s="1"/>
      <c r="B1" s="67" t="s">
        <v>0</v>
      </c>
      <c r="C1" s="67"/>
      <c r="D1" s="67"/>
      <c r="E1" s="67"/>
      <c r="F1" s="67"/>
      <c r="G1" s="67"/>
      <c r="H1" s="67"/>
    </row>
    <row r="2" spans="1:8" ht="20" customHeight="1" x14ac:dyDescent="0.35">
      <c r="A2" s="1"/>
      <c r="B2" s="67" t="s">
        <v>337</v>
      </c>
      <c r="C2" s="67"/>
      <c r="D2" s="67"/>
      <c r="E2" s="67"/>
      <c r="F2" s="67"/>
      <c r="G2" s="67"/>
      <c r="H2" s="67"/>
    </row>
    <row r="3" spans="1:8" ht="20" customHeight="1" x14ac:dyDescent="0.35">
      <c r="A3" s="1"/>
      <c r="B3" s="67" t="s">
        <v>242</v>
      </c>
      <c r="C3" s="67"/>
      <c r="D3" s="67"/>
      <c r="E3" s="67"/>
      <c r="F3" s="67"/>
      <c r="G3" s="67"/>
      <c r="H3" s="67"/>
    </row>
    <row r="4" spans="1:8" ht="13" customHeight="1" x14ac:dyDescent="0.35">
      <c r="A4" s="2"/>
      <c r="B4" s="1"/>
      <c r="C4" s="1"/>
      <c r="D4" s="1"/>
      <c r="E4" s="1"/>
      <c r="F4" s="1"/>
      <c r="G4" s="1"/>
      <c r="H4" s="1"/>
    </row>
    <row r="5" spans="1:8" ht="28" customHeight="1" x14ac:dyDescent="0.35">
      <c r="A5" s="1"/>
      <c r="B5" s="3" t="s">
        <v>2</v>
      </c>
      <c r="C5" s="4" t="s">
        <v>3</v>
      </c>
      <c r="D5" s="4" t="s">
        <v>4</v>
      </c>
      <c r="E5" s="4" t="s">
        <v>5</v>
      </c>
      <c r="F5" s="4" t="s">
        <v>6</v>
      </c>
      <c r="G5" s="4" t="s">
        <v>7</v>
      </c>
      <c r="H5" s="5" t="s">
        <v>8</v>
      </c>
    </row>
    <row r="6" spans="1:8" ht="13" customHeight="1" x14ac:dyDescent="0.35">
      <c r="A6" s="1"/>
      <c r="B6" s="6" t="s">
        <v>9</v>
      </c>
      <c r="C6" s="7"/>
      <c r="D6" s="7"/>
      <c r="E6" s="7"/>
      <c r="F6" s="7"/>
      <c r="G6" s="7"/>
      <c r="H6" s="8"/>
    </row>
    <row r="7" spans="1:8" ht="13" customHeight="1" x14ac:dyDescent="0.35">
      <c r="A7" s="1"/>
      <c r="B7" s="6" t="s">
        <v>10</v>
      </c>
      <c r="C7" s="9"/>
      <c r="D7" s="9"/>
      <c r="E7" s="7"/>
      <c r="F7" s="7"/>
      <c r="G7" s="7"/>
      <c r="H7" s="8"/>
    </row>
    <row r="8" spans="1:8" ht="13" customHeight="1" x14ac:dyDescent="0.35">
      <c r="A8" s="10" t="s">
        <v>243</v>
      </c>
      <c r="B8" s="11" t="s">
        <v>244</v>
      </c>
      <c r="C8" s="12" t="s">
        <v>245</v>
      </c>
      <c r="D8" s="7" t="s">
        <v>14</v>
      </c>
      <c r="E8" s="13">
        <v>300000</v>
      </c>
      <c r="F8" s="14">
        <v>868.2</v>
      </c>
      <c r="G8" s="14">
        <v>1.91</v>
      </c>
      <c r="H8" s="25"/>
    </row>
    <row r="9" spans="1:8" ht="13" customHeight="1" x14ac:dyDescent="0.35">
      <c r="A9" s="10" t="s">
        <v>246</v>
      </c>
      <c r="B9" s="11" t="s">
        <v>247</v>
      </c>
      <c r="C9" s="12" t="s">
        <v>248</v>
      </c>
      <c r="D9" s="7" t="s">
        <v>73</v>
      </c>
      <c r="E9" s="13">
        <v>59929</v>
      </c>
      <c r="F9" s="14">
        <v>796.4</v>
      </c>
      <c r="G9" s="14">
        <v>1.76</v>
      </c>
      <c r="H9" s="25"/>
    </row>
    <row r="10" spans="1:8" ht="13" customHeight="1" x14ac:dyDescent="0.35">
      <c r="A10" s="10" t="s">
        <v>127</v>
      </c>
      <c r="B10" s="11" t="s">
        <v>128</v>
      </c>
      <c r="C10" s="12" t="s">
        <v>129</v>
      </c>
      <c r="D10" s="7" t="s">
        <v>130</v>
      </c>
      <c r="E10" s="13">
        <v>5764</v>
      </c>
      <c r="F10" s="14">
        <v>793.59</v>
      </c>
      <c r="G10" s="14">
        <v>1.75</v>
      </c>
      <c r="H10" s="25"/>
    </row>
    <row r="11" spans="1:8" ht="13" customHeight="1" x14ac:dyDescent="0.35">
      <c r="A11" s="10" t="s">
        <v>249</v>
      </c>
      <c r="B11" s="11" t="s">
        <v>250</v>
      </c>
      <c r="C11" s="12" t="s">
        <v>251</v>
      </c>
      <c r="D11" s="7" t="s">
        <v>138</v>
      </c>
      <c r="E11" s="13">
        <v>165000</v>
      </c>
      <c r="F11" s="14">
        <v>775.34</v>
      </c>
      <c r="G11" s="14">
        <v>1.71</v>
      </c>
      <c r="H11" s="25"/>
    </row>
    <row r="12" spans="1:8" ht="13" customHeight="1" x14ac:dyDescent="0.35">
      <c r="A12" s="10" t="s">
        <v>120</v>
      </c>
      <c r="B12" s="11" t="s">
        <v>121</v>
      </c>
      <c r="C12" s="12" t="s">
        <v>122</v>
      </c>
      <c r="D12" s="7" t="s">
        <v>123</v>
      </c>
      <c r="E12" s="13">
        <v>650000</v>
      </c>
      <c r="F12" s="14">
        <v>772.59</v>
      </c>
      <c r="G12" s="14">
        <v>1.7</v>
      </c>
      <c r="H12" s="25"/>
    </row>
    <row r="13" spans="1:8" ht="13" customHeight="1" x14ac:dyDescent="0.35">
      <c r="A13" s="10" t="s">
        <v>117</v>
      </c>
      <c r="B13" s="11" t="s">
        <v>118</v>
      </c>
      <c r="C13" s="12" t="s">
        <v>119</v>
      </c>
      <c r="D13" s="7" t="s">
        <v>116</v>
      </c>
      <c r="E13" s="13">
        <v>100000</v>
      </c>
      <c r="F13" s="14">
        <v>755.05</v>
      </c>
      <c r="G13" s="14">
        <v>1.67</v>
      </c>
      <c r="H13" s="25"/>
    </row>
    <row r="14" spans="1:8" ht="13" customHeight="1" x14ac:dyDescent="0.35">
      <c r="A14" s="10" t="s">
        <v>252</v>
      </c>
      <c r="B14" s="11" t="s">
        <v>253</v>
      </c>
      <c r="C14" s="12" t="s">
        <v>254</v>
      </c>
      <c r="D14" s="7" t="s">
        <v>130</v>
      </c>
      <c r="E14" s="13">
        <v>25000</v>
      </c>
      <c r="F14" s="14">
        <v>754.13</v>
      </c>
      <c r="G14" s="14">
        <v>1.66</v>
      </c>
      <c r="H14" s="25"/>
    </row>
    <row r="15" spans="1:8" ht="13" customHeight="1" x14ac:dyDescent="0.35">
      <c r="A15" s="10" t="s">
        <v>255</v>
      </c>
      <c r="B15" s="11" t="s">
        <v>256</v>
      </c>
      <c r="C15" s="12" t="s">
        <v>257</v>
      </c>
      <c r="D15" s="7" t="s">
        <v>105</v>
      </c>
      <c r="E15" s="13">
        <v>163540</v>
      </c>
      <c r="F15" s="14">
        <v>748.2</v>
      </c>
      <c r="G15" s="14">
        <v>1.65</v>
      </c>
      <c r="H15" s="25"/>
    </row>
    <row r="16" spans="1:8" ht="13" customHeight="1" x14ac:dyDescent="0.35">
      <c r="A16" s="10" t="s">
        <v>258</v>
      </c>
      <c r="B16" s="11" t="s">
        <v>259</v>
      </c>
      <c r="C16" s="12" t="s">
        <v>260</v>
      </c>
      <c r="D16" s="7" t="s">
        <v>39</v>
      </c>
      <c r="E16" s="13">
        <v>105701</v>
      </c>
      <c r="F16" s="14">
        <v>701.06</v>
      </c>
      <c r="G16" s="14">
        <v>1.55</v>
      </c>
      <c r="H16" s="25"/>
    </row>
    <row r="17" spans="1:8" ht="13" customHeight="1" x14ac:dyDescent="0.35">
      <c r="A17" s="10" t="s">
        <v>261</v>
      </c>
      <c r="B17" s="11" t="s">
        <v>262</v>
      </c>
      <c r="C17" s="12" t="s">
        <v>263</v>
      </c>
      <c r="D17" s="7" t="s">
        <v>73</v>
      </c>
      <c r="E17" s="13">
        <v>85000</v>
      </c>
      <c r="F17" s="14">
        <v>690.8</v>
      </c>
      <c r="G17" s="14">
        <v>1.52</v>
      </c>
      <c r="H17" s="25"/>
    </row>
    <row r="18" spans="1:8" ht="13" customHeight="1" x14ac:dyDescent="0.35">
      <c r="A18" s="10" t="s">
        <v>264</v>
      </c>
      <c r="B18" s="11" t="s">
        <v>265</v>
      </c>
      <c r="C18" s="12" t="s">
        <v>266</v>
      </c>
      <c r="D18" s="7" t="s">
        <v>73</v>
      </c>
      <c r="E18" s="13">
        <v>250000</v>
      </c>
      <c r="F18" s="14">
        <v>672</v>
      </c>
      <c r="G18" s="14">
        <v>1.48</v>
      </c>
      <c r="H18" s="25"/>
    </row>
    <row r="19" spans="1:8" ht="13" customHeight="1" x14ac:dyDescent="0.35">
      <c r="A19" s="10" t="s">
        <v>267</v>
      </c>
      <c r="B19" s="11" t="s">
        <v>268</v>
      </c>
      <c r="C19" s="12" t="s">
        <v>269</v>
      </c>
      <c r="D19" s="7" t="s">
        <v>14</v>
      </c>
      <c r="E19" s="13">
        <v>1250000</v>
      </c>
      <c r="F19" s="14">
        <v>646.63</v>
      </c>
      <c r="G19" s="14">
        <v>1.43</v>
      </c>
      <c r="H19" s="25"/>
    </row>
    <row r="20" spans="1:8" ht="13" customHeight="1" x14ac:dyDescent="0.35">
      <c r="A20" s="10" t="s">
        <v>113</v>
      </c>
      <c r="B20" s="11" t="s">
        <v>114</v>
      </c>
      <c r="C20" s="12" t="s">
        <v>115</v>
      </c>
      <c r="D20" s="7" t="s">
        <v>116</v>
      </c>
      <c r="E20" s="13">
        <v>150000</v>
      </c>
      <c r="F20" s="14">
        <v>645.67999999999995</v>
      </c>
      <c r="G20" s="14">
        <v>1.42</v>
      </c>
      <c r="H20" s="25"/>
    </row>
    <row r="21" spans="1:8" ht="13" customHeight="1" x14ac:dyDescent="0.35">
      <c r="A21" s="10" t="s">
        <v>85</v>
      </c>
      <c r="B21" s="11" t="s">
        <v>86</v>
      </c>
      <c r="C21" s="12" t="s">
        <v>87</v>
      </c>
      <c r="D21" s="7" t="s">
        <v>84</v>
      </c>
      <c r="E21" s="13">
        <v>68558</v>
      </c>
      <c r="F21" s="14">
        <v>636.22</v>
      </c>
      <c r="G21" s="14">
        <v>1.4</v>
      </c>
      <c r="H21" s="25"/>
    </row>
    <row r="22" spans="1:8" ht="13" customHeight="1" x14ac:dyDescent="0.35">
      <c r="A22" s="10" t="s">
        <v>270</v>
      </c>
      <c r="B22" s="11" t="s">
        <v>271</v>
      </c>
      <c r="C22" s="12" t="s">
        <v>272</v>
      </c>
      <c r="D22" s="7" t="s">
        <v>130</v>
      </c>
      <c r="E22" s="13">
        <v>30000</v>
      </c>
      <c r="F22" s="14">
        <v>622.35</v>
      </c>
      <c r="G22" s="14">
        <v>1.37</v>
      </c>
      <c r="H22" s="25"/>
    </row>
    <row r="23" spans="1:8" ht="13" customHeight="1" x14ac:dyDescent="0.35">
      <c r="A23" s="10" t="s">
        <v>273</v>
      </c>
      <c r="B23" s="11" t="s">
        <v>274</v>
      </c>
      <c r="C23" s="12" t="s">
        <v>275</v>
      </c>
      <c r="D23" s="7" t="s">
        <v>276</v>
      </c>
      <c r="E23" s="13">
        <v>193613</v>
      </c>
      <c r="F23" s="14">
        <v>620.24</v>
      </c>
      <c r="G23" s="14">
        <v>1.37</v>
      </c>
      <c r="H23" s="25"/>
    </row>
    <row r="24" spans="1:8" ht="13" customHeight="1" x14ac:dyDescent="0.35">
      <c r="A24" s="10" t="s">
        <v>277</v>
      </c>
      <c r="B24" s="11" t="s">
        <v>278</v>
      </c>
      <c r="C24" s="12" t="s">
        <v>279</v>
      </c>
      <c r="D24" s="7" t="s">
        <v>280</v>
      </c>
      <c r="E24" s="13">
        <v>45000</v>
      </c>
      <c r="F24" s="14">
        <v>590.45000000000005</v>
      </c>
      <c r="G24" s="14">
        <v>1.3</v>
      </c>
      <c r="H24" s="25"/>
    </row>
    <row r="25" spans="1:8" ht="13" customHeight="1" x14ac:dyDescent="0.35">
      <c r="A25" s="10" t="s">
        <v>70</v>
      </c>
      <c r="B25" s="11" t="s">
        <v>71</v>
      </c>
      <c r="C25" s="12" t="s">
        <v>72</v>
      </c>
      <c r="D25" s="7" t="s">
        <v>73</v>
      </c>
      <c r="E25" s="13">
        <v>50000</v>
      </c>
      <c r="F25" s="14">
        <v>587.5</v>
      </c>
      <c r="G25" s="14">
        <v>1.3</v>
      </c>
      <c r="H25" s="25"/>
    </row>
    <row r="26" spans="1:8" ht="13" customHeight="1" x14ac:dyDescent="0.35">
      <c r="A26" s="10" t="s">
        <v>281</v>
      </c>
      <c r="B26" s="11" t="s">
        <v>282</v>
      </c>
      <c r="C26" s="12" t="s">
        <v>283</v>
      </c>
      <c r="D26" s="7" t="s">
        <v>39</v>
      </c>
      <c r="E26" s="13">
        <v>4640</v>
      </c>
      <c r="F26" s="14">
        <v>558.04999999999995</v>
      </c>
      <c r="G26" s="14">
        <v>1.23</v>
      </c>
      <c r="H26" s="25"/>
    </row>
    <row r="27" spans="1:8" ht="13" customHeight="1" x14ac:dyDescent="0.35">
      <c r="A27" s="10" t="s">
        <v>92</v>
      </c>
      <c r="B27" s="11" t="s">
        <v>93</v>
      </c>
      <c r="C27" s="12" t="s">
        <v>94</v>
      </c>
      <c r="D27" s="7" t="s">
        <v>84</v>
      </c>
      <c r="E27" s="13">
        <v>249696</v>
      </c>
      <c r="F27" s="14">
        <v>542.76</v>
      </c>
      <c r="G27" s="14">
        <v>1.2</v>
      </c>
      <c r="H27" s="25"/>
    </row>
    <row r="28" spans="1:8" ht="13" customHeight="1" x14ac:dyDescent="0.35">
      <c r="A28" s="10" t="s">
        <v>284</v>
      </c>
      <c r="B28" s="11" t="s">
        <v>285</v>
      </c>
      <c r="C28" s="12" t="s">
        <v>286</v>
      </c>
      <c r="D28" s="7" t="s">
        <v>287</v>
      </c>
      <c r="E28" s="13">
        <v>33487</v>
      </c>
      <c r="F28" s="14">
        <v>537.03</v>
      </c>
      <c r="G28" s="14">
        <v>1.18</v>
      </c>
      <c r="H28" s="25"/>
    </row>
    <row r="29" spans="1:8" ht="13" customHeight="1" x14ac:dyDescent="0.35">
      <c r="A29" s="10" t="s">
        <v>288</v>
      </c>
      <c r="B29" s="11" t="s">
        <v>289</v>
      </c>
      <c r="C29" s="12" t="s">
        <v>290</v>
      </c>
      <c r="D29" s="7" t="s">
        <v>291</v>
      </c>
      <c r="E29" s="13">
        <v>166952</v>
      </c>
      <c r="F29" s="14">
        <v>530.82000000000005</v>
      </c>
      <c r="G29" s="14">
        <v>1.17</v>
      </c>
      <c r="H29" s="25"/>
    </row>
    <row r="30" spans="1:8" ht="13" customHeight="1" x14ac:dyDescent="0.35">
      <c r="A30" s="10" t="s">
        <v>292</v>
      </c>
      <c r="B30" s="11" t="s">
        <v>293</v>
      </c>
      <c r="C30" s="12" t="s">
        <v>294</v>
      </c>
      <c r="D30" s="7" t="s">
        <v>123</v>
      </c>
      <c r="E30" s="13">
        <v>150000</v>
      </c>
      <c r="F30" s="14">
        <v>526.5</v>
      </c>
      <c r="G30" s="14">
        <v>1.1599999999999999</v>
      </c>
      <c r="H30" s="25"/>
    </row>
    <row r="31" spans="1:8" ht="13" customHeight="1" x14ac:dyDescent="0.35">
      <c r="A31" s="10" t="s">
        <v>11</v>
      </c>
      <c r="B31" s="11" t="s">
        <v>12</v>
      </c>
      <c r="C31" s="12" t="s">
        <v>13</v>
      </c>
      <c r="D31" s="7" t="s">
        <v>14</v>
      </c>
      <c r="E31" s="13">
        <v>70000</v>
      </c>
      <c r="F31" s="14">
        <v>512.09</v>
      </c>
      <c r="G31" s="14">
        <v>1.1299999999999999</v>
      </c>
      <c r="H31" s="25"/>
    </row>
    <row r="32" spans="1:8" ht="13" customHeight="1" x14ac:dyDescent="0.35">
      <c r="A32" s="10" t="s">
        <v>36</v>
      </c>
      <c r="B32" s="11" t="s">
        <v>37</v>
      </c>
      <c r="C32" s="12" t="s">
        <v>38</v>
      </c>
      <c r="D32" s="7" t="s">
        <v>39</v>
      </c>
      <c r="E32" s="13">
        <v>8500</v>
      </c>
      <c r="F32" s="14">
        <v>505.5</v>
      </c>
      <c r="G32" s="14">
        <v>1.1100000000000001</v>
      </c>
      <c r="H32" s="25"/>
    </row>
    <row r="33" spans="1:8" ht="13" customHeight="1" x14ac:dyDescent="0.35">
      <c r="A33" s="10" t="s">
        <v>295</v>
      </c>
      <c r="B33" s="11" t="s">
        <v>296</v>
      </c>
      <c r="C33" s="12" t="s">
        <v>297</v>
      </c>
      <c r="D33" s="7" t="s">
        <v>298</v>
      </c>
      <c r="E33" s="13">
        <v>60000</v>
      </c>
      <c r="F33" s="14">
        <v>497.67</v>
      </c>
      <c r="G33" s="14">
        <v>1.1000000000000001</v>
      </c>
      <c r="H33" s="25"/>
    </row>
    <row r="34" spans="1:8" ht="13" customHeight="1" x14ac:dyDescent="0.35">
      <c r="A34" s="10" t="s">
        <v>47</v>
      </c>
      <c r="B34" s="11" t="s">
        <v>48</v>
      </c>
      <c r="C34" s="12" t="s">
        <v>49</v>
      </c>
      <c r="D34" s="7" t="s">
        <v>14</v>
      </c>
      <c r="E34" s="13">
        <v>200000</v>
      </c>
      <c r="F34" s="14">
        <v>495.2</v>
      </c>
      <c r="G34" s="14">
        <v>1.0900000000000001</v>
      </c>
      <c r="H34" s="25"/>
    </row>
    <row r="35" spans="1:8" ht="13" customHeight="1" x14ac:dyDescent="0.35">
      <c r="A35" s="10" t="s">
        <v>62</v>
      </c>
      <c r="B35" s="11" t="s">
        <v>63</v>
      </c>
      <c r="C35" s="12" t="s">
        <v>64</v>
      </c>
      <c r="D35" s="7" t="s">
        <v>65</v>
      </c>
      <c r="E35" s="13">
        <v>75000</v>
      </c>
      <c r="F35" s="14">
        <v>491.1</v>
      </c>
      <c r="G35" s="14">
        <v>1.08</v>
      </c>
      <c r="H35" s="25"/>
    </row>
    <row r="36" spans="1:8" ht="13" customHeight="1" x14ac:dyDescent="0.35">
      <c r="A36" s="10" t="s">
        <v>22</v>
      </c>
      <c r="B36" s="11" t="s">
        <v>23</v>
      </c>
      <c r="C36" s="12" t="s">
        <v>24</v>
      </c>
      <c r="D36" s="7" t="s">
        <v>14</v>
      </c>
      <c r="E36" s="13">
        <v>50000</v>
      </c>
      <c r="F36" s="14">
        <v>489.7</v>
      </c>
      <c r="G36" s="14">
        <v>1.08</v>
      </c>
      <c r="H36" s="25"/>
    </row>
    <row r="37" spans="1:8" ht="13" customHeight="1" x14ac:dyDescent="0.35">
      <c r="A37" s="10" t="s">
        <v>32</v>
      </c>
      <c r="B37" s="11" t="s">
        <v>33</v>
      </c>
      <c r="C37" s="12" t="s">
        <v>34</v>
      </c>
      <c r="D37" s="7" t="s">
        <v>35</v>
      </c>
      <c r="E37" s="13">
        <v>7000</v>
      </c>
      <c r="F37" s="14">
        <v>471.17</v>
      </c>
      <c r="G37" s="14">
        <v>1.04</v>
      </c>
      <c r="H37" s="25"/>
    </row>
    <row r="38" spans="1:8" ht="13" customHeight="1" x14ac:dyDescent="0.35">
      <c r="A38" s="10" t="s">
        <v>124</v>
      </c>
      <c r="B38" s="11" t="s">
        <v>125</v>
      </c>
      <c r="C38" s="12" t="s">
        <v>126</v>
      </c>
      <c r="D38" s="7" t="s">
        <v>123</v>
      </c>
      <c r="E38" s="13">
        <v>116509</v>
      </c>
      <c r="F38" s="14">
        <v>470.11</v>
      </c>
      <c r="G38" s="14">
        <v>1.04</v>
      </c>
      <c r="H38" s="25"/>
    </row>
    <row r="39" spans="1:8" ht="13" customHeight="1" x14ac:dyDescent="0.35">
      <c r="A39" s="10" t="s">
        <v>135</v>
      </c>
      <c r="B39" s="11" t="s">
        <v>136</v>
      </c>
      <c r="C39" s="12" t="s">
        <v>137</v>
      </c>
      <c r="D39" s="7" t="s">
        <v>138</v>
      </c>
      <c r="E39" s="13">
        <v>50000</v>
      </c>
      <c r="F39" s="14">
        <v>460.05</v>
      </c>
      <c r="G39" s="14">
        <v>1.01</v>
      </c>
      <c r="H39" s="25"/>
    </row>
    <row r="40" spans="1:8" ht="13" customHeight="1" x14ac:dyDescent="0.35">
      <c r="A40" s="10" t="s">
        <v>299</v>
      </c>
      <c r="B40" s="11" t="s">
        <v>300</v>
      </c>
      <c r="C40" s="12" t="s">
        <v>301</v>
      </c>
      <c r="D40" s="7" t="s">
        <v>291</v>
      </c>
      <c r="E40" s="13">
        <v>84456</v>
      </c>
      <c r="F40" s="14">
        <v>384.57</v>
      </c>
      <c r="G40" s="14">
        <v>0.85</v>
      </c>
      <c r="H40" s="25"/>
    </row>
    <row r="41" spans="1:8" ht="13" customHeight="1" x14ac:dyDescent="0.35">
      <c r="A41" s="10" t="s">
        <v>88</v>
      </c>
      <c r="B41" s="11" t="s">
        <v>89</v>
      </c>
      <c r="C41" s="12" t="s">
        <v>90</v>
      </c>
      <c r="D41" s="7" t="s">
        <v>91</v>
      </c>
      <c r="E41" s="13">
        <v>34087</v>
      </c>
      <c r="F41" s="14">
        <v>373.08</v>
      </c>
      <c r="G41" s="14">
        <v>0.82</v>
      </c>
      <c r="H41" s="25"/>
    </row>
    <row r="42" spans="1:8" ht="13" customHeight="1" x14ac:dyDescent="0.35">
      <c r="A42" s="10" t="s">
        <v>302</v>
      </c>
      <c r="B42" s="11" t="s">
        <v>303</v>
      </c>
      <c r="C42" s="12" t="s">
        <v>304</v>
      </c>
      <c r="D42" s="7" t="s">
        <v>73</v>
      </c>
      <c r="E42" s="13">
        <v>200000</v>
      </c>
      <c r="F42" s="14">
        <v>366.24</v>
      </c>
      <c r="G42" s="14">
        <v>0.81</v>
      </c>
      <c r="H42" s="25"/>
    </row>
    <row r="43" spans="1:8" ht="13" customHeight="1" x14ac:dyDescent="0.35">
      <c r="A43" s="10" t="s">
        <v>143</v>
      </c>
      <c r="B43" s="11" t="s">
        <v>144</v>
      </c>
      <c r="C43" s="12" t="s">
        <v>145</v>
      </c>
      <c r="D43" s="7" t="s">
        <v>73</v>
      </c>
      <c r="E43" s="13">
        <v>35088</v>
      </c>
      <c r="F43" s="14">
        <v>364.92</v>
      </c>
      <c r="G43" s="14">
        <v>0.8</v>
      </c>
      <c r="H43" s="25"/>
    </row>
    <row r="44" spans="1:8" ht="13" customHeight="1" x14ac:dyDescent="0.35">
      <c r="A44" s="10" t="s">
        <v>305</v>
      </c>
      <c r="B44" s="11" t="s">
        <v>306</v>
      </c>
      <c r="C44" s="12" t="s">
        <v>307</v>
      </c>
      <c r="D44" s="7" t="s">
        <v>43</v>
      </c>
      <c r="E44" s="13">
        <v>275000</v>
      </c>
      <c r="F44" s="14">
        <v>360.09</v>
      </c>
      <c r="G44" s="14">
        <v>0.79</v>
      </c>
      <c r="H44" s="25"/>
    </row>
    <row r="45" spans="1:8" ht="13" customHeight="1" x14ac:dyDescent="0.35">
      <c r="A45" s="10" t="s">
        <v>308</v>
      </c>
      <c r="B45" s="11" t="s">
        <v>309</v>
      </c>
      <c r="C45" s="12" t="s">
        <v>310</v>
      </c>
      <c r="D45" s="7" t="s">
        <v>311</v>
      </c>
      <c r="E45" s="13">
        <v>160489</v>
      </c>
      <c r="F45" s="14">
        <v>350.27</v>
      </c>
      <c r="G45" s="14">
        <v>0.77</v>
      </c>
      <c r="H45" s="25"/>
    </row>
    <row r="46" spans="1:8" ht="13" customHeight="1" x14ac:dyDescent="0.35">
      <c r="A46" s="10" t="s">
        <v>156</v>
      </c>
      <c r="B46" s="11" t="s">
        <v>157</v>
      </c>
      <c r="C46" s="12" t="s">
        <v>158</v>
      </c>
      <c r="D46" s="7" t="s">
        <v>159</v>
      </c>
      <c r="E46" s="13">
        <v>80317</v>
      </c>
      <c r="F46" s="14">
        <v>328.98</v>
      </c>
      <c r="G46" s="14">
        <v>0.73</v>
      </c>
      <c r="H46" s="25"/>
    </row>
    <row r="47" spans="1:8" ht="13" customHeight="1" x14ac:dyDescent="0.35">
      <c r="A47" s="10" t="s">
        <v>312</v>
      </c>
      <c r="B47" s="11" t="s">
        <v>313</v>
      </c>
      <c r="C47" s="12" t="s">
        <v>314</v>
      </c>
      <c r="D47" s="7" t="s">
        <v>35</v>
      </c>
      <c r="E47" s="13">
        <v>67850</v>
      </c>
      <c r="F47" s="14">
        <v>297.27999999999997</v>
      </c>
      <c r="G47" s="14">
        <v>0.66</v>
      </c>
      <c r="H47" s="25"/>
    </row>
    <row r="48" spans="1:8" ht="13" customHeight="1" x14ac:dyDescent="0.35">
      <c r="A48" s="10" t="s">
        <v>139</v>
      </c>
      <c r="B48" s="11" t="s">
        <v>140</v>
      </c>
      <c r="C48" s="12" t="s">
        <v>141</v>
      </c>
      <c r="D48" s="7" t="s">
        <v>142</v>
      </c>
      <c r="E48" s="13">
        <v>63479</v>
      </c>
      <c r="F48" s="14">
        <v>172.85</v>
      </c>
      <c r="G48" s="14">
        <v>0.38</v>
      </c>
      <c r="H48" s="25"/>
    </row>
    <row r="49" spans="1:8" ht="13" customHeight="1" x14ac:dyDescent="0.35">
      <c r="A49" s="10" t="s">
        <v>315</v>
      </c>
      <c r="B49" s="11" t="s">
        <v>316</v>
      </c>
      <c r="C49" s="12" t="s">
        <v>317</v>
      </c>
      <c r="D49" s="7" t="s">
        <v>39</v>
      </c>
      <c r="E49" s="13">
        <v>475</v>
      </c>
      <c r="F49" s="14">
        <v>20.420000000000002</v>
      </c>
      <c r="G49" s="14">
        <v>0.05</v>
      </c>
      <c r="H49" s="25"/>
    </row>
    <row r="50" spans="1:8" ht="13" customHeight="1" x14ac:dyDescent="0.35">
      <c r="A50" s="1"/>
      <c r="B50" s="6" t="s">
        <v>169</v>
      </c>
      <c r="C50" s="7"/>
      <c r="D50" s="7"/>
      <c r="E50" s="7"/>
      <c r="F50" s="16">
        <v>22782.880000000001</v>
      </c>
      <c r="G50" s="16">
        <v>50.23</v>
      </c>
      <c r="H50" s="15"/>
    </row>
    <row r="51" spans="1:8" ht="13" customHeight="1" x14ac:dyDescent="0.35">
      <c r="A51" s="1"/>
      <c r="B51" s="17" t="s">
        <v>170</v>
      </c>
      <c r="C51" s="18"/>
      <c r="D51" s="18"/>
      <c r="E51" s="19"/>
      <c r="F51" s="20" t="s">
        <v>171</v>
      </c>
      <c r="G51" s="20" t="s">
        <v>171</v>
      </c>
      <c r="H51" s="21" t="s">
        <v>171</v>
      </c>
    </row>
    <row r="52" spans="1:8" ht="13" customHeight="1" x14ac:dyDescent="0.35">
      <c r="A52" s="1"/>
      <c r="B52" s="22" t="s">
        <v>169</v>
      </c>
      <c r="C52" s="23"/>
      <c r="D52" s="23"/>
      <c r="E52" s="20"/>
      <c r="F52" s="20" t="s">
        <v>171</v>
      </c>
      <c r="G52" s="20" t="s">
        <v>171</v>
      </c>
      <c r="H52" s="21" t="s">
        <v>171</v>
      </c>
    </row>
    <row r="53" spans="1:8" ht="13" customHeight="1" x14ac:dyDescent="0.35">
      <c r="A53" s="1"/>
      <c r="B53" s="17" t="s">
        <v>172</v>
      </c>
      <c r="C53" s="18"/>
      <c r="D53" s="18"/>
      <c r="E53" s="24"/>
      <c r="F53" s="16">
        <v>22782.880000000001</v>
      </c>
      <c r="G53" s="16">
        <v>50.23</v>
      </c>
      <c r="H53" s="21"/>
    </row>
    <row r="54" spans="1:8" ht="13" customHeight="1" x14ac:dyDescent="0.35">
      <c r="A54" s="1"/>
      <c r="B54" s="6" t="s">
        <v>173</v>
      </c>
      <c r="C54" s="7"/>
      <c r="D54" s="7"/>
      <c r="E54" s="7"/>
      <c r="F54" s="7"/>
      <c r="G54" s="7"/>
      <c r="H54" s="8"/>
    </row>
    <row r="55" spans="1:8" ht="13" customHeight="1" x14ac:dyDescent="0.35">
      <c r="A55" s="1"/>
      <c r="B55" s="6" t="s">
        <v>211</v>
      </c>
      <c r="C55" s="9"/>
      <c r="D55" s="9"/>
      <c r="E55" s="7"/>
      <c r="F55" s="7"/>
      <c r="G55" s="7"/>
      <c r="H55" s="8"/>
    </row>
    <row r="56" spans="1:8" ht="13" customHeight="1" x14ac:dyDescent="0.35">
      <c r="A56" s="10" t="s">
        <v>212</v>
      </c>
      <c r="B56" s="11" t="s">
        <v>364</v>
      </c>
      <c r="C56" s="12" t="s">
        <v>213</v>
      </c>
      <c r="D56" s="7" t="s">
        <v>177</v>
      </c>
      <c r="E56" s="13">
        <v>300</v>
      </c>
      <c r="F56" s="14">
        <v>1489.04</v>
      </c>
      <c r="G56" s="14">
        <v>3.28</v>
      </c>
      <c r="H56" s="25">
        <v>7.9005000000000006E-2</v>
      </c>
    </row>
    <row r="57" spans="1:8" ht="13" customHeight="1" x14ac:dyDescent="0.35">
      <c r="A57" s="1"/>
      <c r="B57" s="6" t="s">
        <v>169</v>
      </c>
      <c r="C57" s="7"/>
      <c r="D57" s="7"/>
      <c r="E57" s="7"/>
      <c r="F57" s="16">
        <v>1489.04</v>
      </c>
      <c r="G57" s="16">
        <v>3.28</v>
      </c>
      <c r="H57" s="15"/>
    </row>
    <row r="58" spans="1:8" ht="13" customHeight="1" x14ac:dyDescent="0.35">
      <c r="A58" s="1"/>
      <c r="B58" s="6" t="s">
        <v>174</v>
      </c>
      <c r="C58" s="9"/>
      <c r="D58" s="9"/>
      <c r="E58" s="7"/>
      <c r="F58" s="7"/>
      <c r="G58" s="7"/>
      <c r="H58" s="8"/>
    </row>
    <row r="59" spans="1:8" ht="13" customHeight="1" x14ac:dyDescent="0.35">
      <c r="A59" s="10" t="s">
        <v>228</v>
      </c>
      <c r="B59" s="11" t="s">
        <v>348</v>
      </c>
      <c r="C59" s="12" t="s">
        <v>229</v>
      </c>
      <c r="D59" s="7" t="s">
        <v>230</v>
      </c>
      <c r="E59" s="13">
        <v>300</v>
      </c>
      <c r="F59" s="14">
        <v>1488.11</v>
      </c>
      <c r="G59" s="14">
        <v>3.28</v>
      </c>
      <c r="H59" s="25">
        <v>8.1003000000000006E-2</v>
      </c>
    </row>
    <row r="60" spans="1:8" ht="13" customHeight="1" x14ac:dyDescent="0.35">
      <c r="A60" s="1"/>
      <c r="B60" s="6" t="s">
        <v>169</v>
      </c>
      <c r="C60" s="7"/>
      <c r="D60" s="7"/>
      <c r="E60" s="7"/>
      <c r="F60" s="16">
        <v>1488.11</v>
      </c>
      <c r="G60" s="16">
        <v>3.28</v>
      </c>
      <c r="H60" s="15"/>
    </row>
    <row r="61" spans="1:8" ht="13" customHeight="1" x14ac:dyDescent="0.35">
      <c r="A61" s="1"/>
      <c r="B61" s="6" t="s">
        <v>180</v>
      </c>
      <c r="C61" s="9"/>
      <c r="D61" s="9"/>
      <c r="E61" s="7"/>
      <c r="F61" s="7"/>
      <c r="G61" s="7"/>
      <c r="H61" s="8"/>
    </row>
    <row r="62" spans="1:8" ht="13" customHeight="1" x14ac:dyDescent="0.35">
      <c r="A62" s="10" t="s">
        <v>181</v>
      </c>
      <c r="B62" s="11" t="s">
        <v>350</v>
      </c>
      <c r="C62" s="12"/>
      <c r="D62" s="7"/>
      <c r="E62" s="13"/>
      <c r="F62" s="14">
        <v>13897.46</v>
      </c>
      <c r="G62" s="14">
        <v>30.65</v>
      </c>
      <c r="H62" s="25">
        <v>6.6772742505860766E-2</v>
      </c>
    </row>
    <row r="63" spans="1:8" ht="13" customHeight="1" x14ac:dyDescent="0.35">
      <c r="A63" s="1"/>
      <c r="B63" s="6" t="s">
        <v>169</v>
      </c>
      <c r="C63" s="7"/>
      <c r="D63" s="7"/>
      <c r="E63" s="7"/>
      <c r="F63" s="16">
        <v>13897.46</v>
      </c>
      <c r="G63" s="16">
        <v>30.65</v>
      </c>
      <c r="H63" s="15"/>
    </row>
    <row r="64" spans="1:8" ht="13" customHeight="1" x14ac:dyDescent="0.35">
      <c r="A64" s="1"/>
      <c r="B64" s="17" t="s">
        <v>172</v>
      </c>
      <c r="C64" s="18"/>
      <c r="D64" s="18"/>
      <c r="E64" s="24"/>
      <c r="F64" s="16">
        <v>16874.61</v>
      </c>
      <c r="G64" s="16">
        <v>37.21</v>
      </c>
      <c r="H64" s="21"/>
    </row>
    <row r="65" spans="1:8" ht="13" customHeight="1" x14ac:dyDescent="0.35">
      <c r="A65" s="1"/>
      <c r="B65" s="17" t="s">
        <v>182</v>
      </c>
      <c r="C65" s="18"/>
      <c r="D65" s="18"/>
      <c r="E65" s="7"/>
      <c r="F65" s="16">
        <v>5680.17</v>
      </c>
      <c r="G65" s="16">
        <v>12.56</v>
      </c>
      <c r="H65" s="21"/>
    </row>
    <row r="66" spans="1:8" ht="13" customHeight="1" x14ac:dyDescent="0.35">
      <c r="A66" s="1"/>
      <c r="B66" s="26" t="s">
        <v>183</v>
      </c>
      <c r="C66" s="27"/>
      <c r="D66" s="27"/>
      <c r="E66" s="27"/>
      <c r="F66" s="28">
        <v>45337.66</v>
      </c>
      <c r="G66" s="29">
        <v>100</v>
      </c>
      <c r="H66" s="30"/>
    </row>
    <row r="67" spans="1:8" ht="13" customHeight="1" x14ac:dyDescent="0.35">
      <c r="A67" s="1"/>
      <c r="B67" s="68"/>
      <c r="C67" s="68"/>
      <c r="D67" s="68"/>
      <c r="E67" s="68"/>
      <c r="F67" s="1"/>
      <c r="G67" s="1"/>
      <c r="H67" s="1"/>
    </row>
    <row r="68" spans="1:8" ht="13" customHeight="1" x14ac:dyDescent="0.35">
      <c r="A68" s="1"/>
      <c r="B68" s="68"/>
      <c r="C68" s="68"/>
      <c r="D68" s="68"/>
      <c r="E68" s="68"/>
      <c r="F68" s="1"/>
      <c r="G68" s="1"/>
      <c r="H68" s="1"/>
    </row>
    <row r="69" spans="1:8" ht="13" customHeight="1" x14ac:dyDescent="0.35">
      <c r="A69" s="1"/>
      <c r="B69" s="68"/>
      <c r="C69" s="68"/>
      <c r="D69" s="68"/>
      <c r="E69" s="68"/>
      <c r="F69" s="1"/>
      <c r="G69" s="1"/>
      <c r="H69" s="1"/>
    </row>
    <row r="70" spans="1:8" ht="13" customHeight="1" x14ac:dyDescent="0.35">
      <c r="A70" s="1"/>
      <c r="B70" s="68" t="s">
        <v>365</v>
      </c>
      <c r="C70" s="68"/>
      <c r="D70" s="68"/>
      <c r="E70" s="68"/>
      <c r="F70" s="1"/>
      <c r="G70" s="1"/>
      <c r="H70" s="1"/>
    </row>
    <row r="71" spans="1:8" ht="13" customHeight="1" x14ac:dyDescent="0.35">
      <c r="A71" s="1"/>
      <c r="B71" s="68" t="s">
        <v>184</v>
      </c>
      <c r="C71" s="68"/>
      <c r="D71" s="68"/>
      <c r="E71" s="68"/>
      <c r="F71" s="1"/>
      <c r="G71" s="1"/>
      <c r="H71" s="1"/>
    </row>
    <row r="72" spans="1:8" ht="13" customHeight="1" x14ac:dyDescent="0.35">
      <c r="A72" s="1"/>
      <c r="B72" s="68" t="s">
        <v>359</v>
      </c>
      <c r="C72" s="68"/>
      <c r="D72" s="68"/>
      <c r="E72" s="68"/>
      <c r="F72" s="1"/>
      <c r="G72" s="1"/>
      <c r="H72" s="1"/>
    </row>
    <row r="73" spans="1:8" ht="13" customHeight="1" x14ac:dyDescent="0.35">
      <c r="A73" s="1"/>
      <c r="B73" s="68" t="s">
        <v>233</v>
      </c>
      <c r="C73" s="68"/>
      <c r="D73" s="68"/>
      <c r="E73" s="68"/>
      <c r="F73" s="1"/>
      <c r="G73" s="1"/>
      <c r="H73" s="1"/>
    </row>
    <row r="74" spans="1:8" ht="13" customHeight="1" x14ac:dyDescent="0.35">
      <c r="A74" s="1"/>
      <c r="B74" s="71"/>
      <c r="C74" s="71"/>
      <c r="D74" s="71"/>
      <c r="E74" s="71"/>
      <c r="F74" s="1"/>
      <c r="G74" s="1"/>
      <c r="H74" s="1"/>
    </row>
    <row r="75" spans="1:8" ht="13" customHeight="1" x14ac:dyDescent="0.35">
      <c r="A75" s="1"/>
      <c r="B75" s="68" t="s">
        <v>185</v>
      </c>
      <c r="C75" s="68"/>
      <c r="D75" s="68"/>
      <c r="E75" s="68"/>
      <c r="F75" s="1"/>
      <c r="G75" s="1"/>
      <c r="H75" s="1"/>
    </row>
    <row r="76" spans="1:8" ht="13" customHeight="1" x14ac:dyDescent="0.35">
      <c r="A76" s="1"/>
      <c r="B76" s="35" t="s">
        <v>318</v>
      </c>
      <c r="C76" s="35"/>
      <c r="D76" s="35"/>
      <c r="E76" s="35"/>
      <c r="F76" s="1"/>
      <c r="G76" s="1"/>
      <c r="H76" s="1"/>
    </row>
    <row r="77" spans="1:8" ht="13" customHeight="1" x14ac:dyDescent="0.35">
      <c r="A77" s="1"/>
      <c r="B77" s="35" t="s">
        <v>319</v>
      </c>
      <c r="C77" s="35"/>
      <c r="D77" s="35"/>
      <c r="E77" s="35"/>
      <c r="F77" s="1"/>
      <c r="G77" s="1"/>
      <c r="H77" s="1"/>
    </row>
    <row r="78" spans="1:8" ht="13" customHeight="1" x14ac:dyDescent="0.35">
      <c r="A78" s="1"/>
      <c r="B78" s="36" t="s">
        <v>320</v>
      </c>
      <c r="C78" s="36"/>
      <c r="D78" s="36"/>
      <c r="E78" s="36"/>
      <c r="F78" s="1"/>
      <c r="G78" s="1"/>
      <c r="H78" s="1"/>
    </row>
    <row r="79" spans="1:8" ht="13" customHeight="1" x14ac:dyDescent="0.35">
      <c r="A79" s="1"/>
      <c r="B79" s="31" t="s">
        <v>186</v>
      </c>
      <c r="C79" s="32" t="s">
        <v>187</v>
      </c>
      <c r="D79" s="49" t="s">
        <v>351</v>
      </c>
      <c r="E79" s="1"/>
      <c r="F79" s="1"/>
      <c r="G79" s="1"/>
      <c r="H79" s="1"/>
    </row>
    <row r="80" spans="1:8" ht="13" customHeight="1" x14ac:dyDescent="0.35">
      <c r="A80" s="1"/>
      <c r="B80" s="2" t="s">
        <v>189</v>
      </c>
      <c r="C80" s="43">
        <v>9.86</v>
      </c>
      <c r="D80" s="50" t="s">
        <v>352</v>
      </c>
      <c r="E80" s="1"/>
      <c r="F80" s="1"/>
      <c r="G80" s="1"/>
      <c r="H80" s="1"/>
    </row>
    <row r="81" spans="1:8" ht="13" customHeight="1" x14ac:dyDescent="0.35">
      <c r="A81" s="1"/>
      <c r="B81" s="2" t="s">
        <v>191</v>
      </c>
      <c r="C81" s="33">
        <v>9.8550000000000004</v>
      </c>
      <c r="D81" s="50" t="s">
        <v>352</v>
      </c>
      <c r="E81" s="1"/>
      <c r="F81" s="1"/>
      <c r="G81" s="1"/>
      <c r="H81" s="1"/>
    </row>
    <row r="82" spans="1:8" ht="13" customHeight="1" x14ac:dyDescent="0.35">
      <c r="A82" s="1"/>
      <c r="B82" s="70" t="s">
        <v>321</v>
      </c>
      <c r="C82" s="70"/>
      <c r="D82" s="70"/>
      <c r="E82" s="70"/>
      <c r="F82" s="1"/>
      <c r="G82" s="1"/>
      <c r="H82" s="1"/>
    </row>
    <row r="83" spans="1:8" ht="13" customHeight="1" x14ac:dyDescent="0.35">
      <c r="A83" s="1"/>
      <c r="B83" s="69" t="s">
        <v>322</v>
      </c>
      <c r="C83" s="69"/>
      <c r="D83" s="69"/>
      <c r="E83" s="69"/>
      <c r="F83" s="1"/>
      <c r="G83" s="1"/>
      <c r="H83" s="1"/>
    </row>
    <row r="84" spans="1:8" ht="13" customHeight="1" x14ac:dyDescent="0.35">
      <c r="A84" s="1"/>
      <c r="B84" s="69" t="s">
        <v>323</v>
      </c>
      <c r="C84" s="69"/>
      <c r="D84" s="69"/>
      <c r="E84" s="69"/>
      <c r="F84" s="1"/>
      <c r="G84" s="1"/>
      <c r="H84" s="1"/>
    </row>
    <row r="85" spans="1:8" ht="13" customHeight="1" x14ac:dyDescent="0.35">
      <c r="A85" s="1"/>
      <c r="B85" s="69" t="s">
        <v>324</v>
      </c>
      <c r="C85" s="69"/>
      <c r="D85" s="69"/>
      <c r="E85" s="69"/>
      <c r="F85" s="1"/>
      <c r="G85" s="1"/>
      <c r="H85" s="1"/>
    </row>
    <row r="86" spans="1:8" ht="13" customHeight="1" x14ac:dyDescent="0.35">
      <c r="A86" s="1"/>
      <c r="B86" s="40" t="s">
        <v>357</v>
      </c>
      <c r="C86" s="41"/>
      <c r="D86" s="41"/>
      <c r="E86" s="39"/>
      <c r="F86" s="1"/>
      <c r="G86" s="1"/>
      <c r="H86" s="1"/>
    </row>
    <row r="87" spans="1:8" ht="13" customHeight="1" x14ac:dyDescent="0.35">
      <c r="A87" s="1"/>
      <c r="B87" s="73" t="s">
        <v>358</v>
      </c>
      <c r="C87" s="73"/>
      <c r="D87" s="73"/>
      <c r="E87" s="39"/>
      <c r="F87" s="1"/>
      <c r="G87" s="1"/>
      <c r="H87" s="1"/>
    </row>
    <row r="88" spans="1:8" ht="13" customHeight="1" x14ac:dyDescent="0.35">
      <c r="A88" s="1"/>
      <c r="B88" s="73" t="s">
        <v>325</v>
      </c>
      <c r="C88" s="73"/>
      <c r="D88" s="73"/>
      <c r="F88" s="1"/>
      <c r="G88" s="1"/>
      <c r="H88" s="1"/>
    </row>
    <row r="89" spans="1:8" x14ac:dyDescent="0.35">
      <c r="B89" s="73" t="s">
        <v>326</v>
      </c>
      <c r="C89" s="73"/>
      <c r="D89" s="73"/>
    </row>
    <row r="90" spans="1:8" x14ac:dyDescent="0.35">
      <c r="B90" s="73" t="s">
        <v>327</v>
      </c>
      <c r="C90" s="73"/>
      <c r="D90" s="73"/>
    </row>
    <row r="91" spans="1:8" x14ac:dyDescent="0.35">
      <c r="B91" s="48" t="s">
        <v>354</v>
      </c>
    </row>
    <row r="93" spans="1:8" x14ac:dyDescent="0.35">
      <c r="B93" s="74" t="s">
        <v>369</v>
      </c>
    </row>
    <row r="94" spans="1:8" x14ac:dyDescent="0.35">
      <c r="B94" s="74"/>
    </row>
    <row r="95" spans="1:8" x14ac:dyDescent="0.35">
      <c r="B95" s="74"/>
    </row>
    <row r="96" spans="1:8" x14ac:dyDescent="0.35">
      <c r="B96" s="74"/>
    </row>
    <row r="97" spans="2:2" x14ac:dyDescent="0.35">
      <c r="B97" s="74"/>
    </row>
    <row r="109" spans="2:2" x14ac:dyDescent="0.35">
      <c r="B109" s="56" t="s">
        <v>370</v>
      </c>
    </row>
    <row r="110" spans="2:2" x14ac:dyDescent="0.35">
      <c r="B110" s="56" t="s">
        <v>368</v>
      </c>
    </row>
  </sheetData>
  <mergeCells count="21">
    <mergeCell ref="B93:B97"/>
    <mergeCell ref="B88:D88"/>
    <mergeCell ref="B89:D89"/>
    <mergeCell ref="B90:D90"/>
    <mergeCell ref="B82:E82"/>
    <mergeCell ref="B83:E83"/>
    <mergeCell ref="B84:E84"/>
    <mergeCell ref="B85:E85"/>
    <mergeCell ref="B87:D87"/>
    <mergeCell ref="B74:E74"/>
    <mergeCell ref="B75:E75"/>
    <mergeCell ref="B69:E69"/>
    <mergeCell ref="B70:E70"/>
    <mergeCell ref="B71:E71"/>
    <mergeCell ref="B72:E72"/>
    <mergeCell ref="B73:E73"/>
    <mergeCell ref="B1:H1"/>
    <mergeCell ref="B2:H2"/>
    <mergeCell ref="B3:H3"/>
    <mergeCell ref="B67:E67"/>
    <mergeCell ref="B68:E68"/>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ABAFC</vt:lpstr>
      <vt:lpstr>ABALI</vt:lpstr>
      <vt:lpstr>ABASC</vt:lpstr>
      <vt:lpstr>JR_PAGE_ANCHOR_0_1</vt:lpstr>
      <vt:lpstr>JR_PAGE_ANCHOR_0_2</vt:lpstr>
      <vt:lpstr>JR_PAGE_ANCHOR_0_3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2026-04-10T04:55:45Z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2026-04-06T11:03:01Z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3ef1d4a6-bc15-4fd6-8403-f29ad8540d4e</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